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mcglobaleur-my.sharepoint.com/personal/magdalena_blas_marsh_com/Documents/Desktop/GMINA ZAGRODNOPZP 2024/"/>
    </mc:Choice>
  </mc:AlternateContent>
  <xr:revisionPtr revIDLastSave="5" documentId="13_ncr:1_{183B3BB1-0DF0-4BFF-8E03-CF55C4CDB95A}" xr6:coauthVersionLast="47" xr6:coauthVersionMax="47" xr10:uidLastSave="{71B02320-1964-42E1-A353-D03ED217E058}"/>
  <bookViews>
    <workbookView xWindow="-110" yWindow="-110" windowWidth="19420" windowHeight="11620" xr2:uid="{00000000-000D-0000-FFFF-FFFF00000000}"/>
  </bookViews>
  <sheets>
    <sheet name="Arkusz1" sheetId="7" r:id="rId1"/>
    <sheet name="Arkusz2" sheetId="8" r:id="rId2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7" i="7" l="1"/>
  <c r="F70" i="7" l="1"/>
  <c r="F63" i="7" l="1"/>
  <c r="F66" i="7" s="1"/>
  <c r="F10" i="7" l="1"/>
  <c r="F13" i="7" l="1"/>
  <c r="F108" i="7" s="1"/>
</calcChain>
</file>

<file path=xl/sharedStrings.xml><?xml version="1.0" encoding="utf-8"?>
<sst xmlns="http://schemas.openxmlformats.org/spreadsheetml/2006/main" count="350" uniqueCount="172">
  <si>
    <t>L.p.</t>
  </si>
  <si>
    <t>Suma ubezpieczenia w PLN</t>
  </si>
  <si>
    <t>Podstawa szacowania wartości</t>
  </si>
  <si>
    <t>Nazwa sprzętu</t>
  </si>
  <si>
    <t>Nr inwentarzowy lub nr seryjny</t>
  </si>
  <si>
    <t>Rok produkcji</t>
  </si>
  <si>
    <t>wartość odtworzeniowa</t>
  </si>
  <si>
    <t>GMINNA BIBLIOTEKA PUBLICZNA W ZAGRODNIE</t>
  </si>
  <si>
    <t>GMINNY OŚRODEK POMOCY SPOŁECZNEJ W ZAGRODNIE</t>
  </si>
  <si>
    <t>ZESPÓŁ SZKOLNO PRZEDSZKOLNY W ZAGRODNIE</t>
  </si>
  <si>
    <t>ZAKŁAD USŁUG KOMUNALNYCH W ZAGRODNIE</t>
  </si>
  <si>
    <t>RAZEM</t>
  </si>
  <si>
    <t>sala inf.</t>
  </si>
  <si>
    <t>HP Notebook</t>
  </si>
  <si>
    <t>88/2</t>
  </si>
  <si>
    <t>sala 15</t>
  </si>
  <si>
    <t xml:space="preserve">zestaw Photon Edu </t>
  </si>
  <si>
    <t>104/2</t>
  </si>
  <si>
    <t>przedszkole</t>
  </si>
  <si>
    <t>tablet BlackTAB</t>
  </si>
  <si>
    <t>150/2</t>
  </si>
  <si>
    <t>monitor interaktywny AVTEK</t>
  </si>
  <si>
    <t>106/2</t>
  </si>
  <si>
    <t>radioodtwarzacz Philips</t>
  </si>
  <si>
    <t>40/7</t>
  </si>
  <si>
    <t>SP Zagrodno 181A</t>
  </si>
  <si>
    <t>ilość sztuk</t>
  </si>
  <si>
    <t>lokalizacja</t>
  </si>
  <si>
    <t>Tablet Pancerny</t>
  </si>
  <si>
    <t>0448/487/1401</t>
  </si>
  <si>
    <t>Dalmierz laserowy</t>
  </si>
  <si>
    <t>0880/800/1402</t>
  </si>
  <si>
    <t>Odbiornik GPS</t>
  </si>
  <si>
    <t>0880/800/1403</t>
  </si>
  <si>
    <t>SUMA UBEZPIECZENIA ŁĄCZNA WSZYSTKICH EEI PRZENOŚNE</t>
  </si>
  <si>
    <t>Notebook Lenovo Idea Pad 330-17</t>
  </si>
  <si>
    <t>aparat fotograficzny wraz z kartą pamięci SD 64 GB i Torba</t>
  </si>
  <si>
    <t>laptop HP</t>
  </si>
  <si>
    <t>50/3</t>
  </si>
  <si>
    <t>Zagrodno 135</t>
  </si>
  <si>
    <t>tablet LENOVO</t>
  </si>
  <si>
    <t>51/3</t>
  </si>
  <si>
    <t>drukarka</t>
  </si>
  <si>
    <t>52/3</t>
  </si>
  <si>
    <t>drukarka Canon MF421DW</t>
  </si>
  <si>
    <t>107/2</t>
  </si>
  <si>
    <t>108/2</t>
  </si>
  <si>
    <t>sala 19</t>
  </si>
  <si>
    <t>109/2</t>
  </si>
  <si>
    <t>tablet OVERMAX</t>
  </si>
  <si>
    <t>110/2</t>
  </si>
  <si>
    <t>111/2</t>
  </si>
  <si>
    <t>sekretariat, sala 19</t>
  </si>
  <si>
    <t>Tablet OVERMAX</t>
  </si>
  <si>
    <t>112/2</t>
  </si>
  <si>
    <t>113/2</t>
  </si>
  <si>
    <t>8/38</t>
  </si>
  <si>
    <t>Notebook KIANO</t>
  </si>
  <si>
    <t>11/14</t>
  </si>
  <si>
    <t>17/9</t>
  </si>
  <si>
    <t>Netebok Dell  + mysz</t>
  </si>
  <si>
    <t>0448/487/14/23</t>
  </si>
  <si>
    <t>Notebook HP 250</t>
  </si>
  <si>
    <t>ŚT-9/2019</t>
  </si>
  <si>
    <t>Załącznik Nr 4 wykaz sprzętu elektronicznego przenośnego do 5 lat - Gmina Zagrodno - dane z ankiet</t>
  </si>
  <si>
    <t>notebook lenovo</t>
  </si>
  <si>
    <t>2/115</t>
  </si>
  <si>
    <t>2/116</t>
  </si>
  <si>
    <t>do nauki zdalnej</t>
  </si>
  <si>
    <t>Laptop lenovo V15 sztuk 25</t>
  </si>
  <si>
    <t>3/117</t>
  </si>
  <si>
    <t xml:space="preserve">Tablet Lenovo TB-X306X                  </t>
  </si>
  <si>
    <t>HVA1V812</t>
  </si>
  <si>
    <t>HVA1V7ZV</t>
  </si>
  <si>
    <t>Laptop Gateway GWTN156-11BK</t>
  </si>
  <si>
    <t>1GWTN15611BK0Y21H021421</t>
  </si>
  <si>
    <t>1GWTN15611BK0Y21G041099</t>
  </si>
  <si>
    <t>1GWTN15611BK0Y21G042751</t>
  </si>
  <si>
    <t>1GWTN15611BK0Y21G022295</t>
  </si>
  <si>
    <t>wartość księgowa brutto</t>
  </si>
  <si>
    <t>Zagrodno 181A sala 19</t>
  </si>
  <si>
    <t>Zagrodno 181A</t>
  </si>
  <si>
    <t xml:space="preserve">monitor interaktywny </t>
  </si>
  <si>
    <t>14/12/30/B</t>
  </si>
  <si>
    <t>(Brochocin) Zagrodno 181A</t>
  </si>
  <si>
    <t>drukarka 3d z oprogramowaniem</t>
  </si>
  <si>
    <t>44/121/30/Z</t>
  </si>
  <si>
    <t>Zagrodno 181A sala2</t>
  </si>
  <si>
    <t>44/122/30/Z</t>
  </si>
  <si>
    <t>44/123/30/Z</t>
  </si>
  <si>
    <t>44/124/30/Z</t>
  </si>
  <si>
    <t>laptop DELL VOSTRO V3591</t>
  </si>
  <si>
    <t>44/125/30/Z</t>
  </si>
  <si>
    <t>Gogle CLASSVR</t>
  </si>
  <si>
    <t>44/126/30/Z</t>
  </si>
  <si>
    <t>44/127/30/Z</t>
  </si>
  <si>
    <t>44/128/30/Z</t>
  </si>
  <si>
    <t>44/129/30/Z</t>
  </si>
  <si>
    <t>44/130/30/Z</t>
  </si>
  <si>
    <t>44/131/30/Z</t>
  </si>
  <si>
    <t>44/132/30/Z</t>
  </si>
  <si>
    <t>44/133/30/Z</t>
  </si>
  <si>
    <t>44/134/30/Z</t>
  </si>
  <si>
    <t>44/135/30/Z</t>
  </si>
  <si>
    <t>44/136/30/Z</t>
  </si>
  <si>
    <t>44/137/30/Z</t>
  </si>
  <si>
    <t>44/138/30/Z</t>
  </si>
  <si>
    <t>44/139/30/Z</t>
  </si>
  <si>
    <t>44/140/30/Z</t>
  </si>
  <si>
    <t>44/141/30/Z</t>
  </si>
  <si>
    <t>44/142/30/Z</t>
  </si>
  <si>
    <t>44/143/30/Z</t>
  </si>
  <si>
    <t>44/144/30/Z</t>
  </si>
  <si>
    <t>44/145/30/Z</t>
  </si>
  <si>
    <t>KONSOLA MIKSER DŹWIĘKU</t>
  </si>
  <si>
    <t>54/2/35/Z</t>
  </si>
  <si>
    <t>Zagrodno 181a</t>
  </si>
  <si>
    <t>APARAT FOTOGRAFICZNY CANON</t>
  </si>
  <si>
    <t>56/4/36/Z</t>
  </si>
  <si>
    <t>Razem</t>
  </si>
  <si>
    <t>DODANE W TRAKCIE ROKU POLISOWEGO</t>
  </si>
  <si>
    <t>Dodane aneksem nr 1</t>
  </si>
  <si>
    <t>Notebook HP G8 3V5F4EA 16.6" FHD AG/I5-2235G7/8GB/256GB</t>
  </si>
  <si>
    <t>CND1343Z5W</t>
  </si>
  <si>
    <t xml:space="preserve">fv zakupu </t>
  </si>
  <si>
    <t>CND1343Z92</t>
  </si>
  <si>
    <t>0448//487/1423</t>
  </si>
  <si>
    <t>UG/PST/3/1/19</t>
  </si>
  <si>
    <t>NOTEBOOK HP</t>
  </si>
  <si>
    <t>S11 UG/PST/011/22</t>
  </si>
  <si>
    <t>S11 UG/PST/012/22</t>
  </si>
  <si>
    <t>S11 UG/PST/013/22</t>
  </si>
  <si>
    <t>S11 UG/PST/014/22</t>
  </si>
  <si>
    <t>S11 UG/PST/015/22</t>
  </si>
  <si>
    <t>S11 UG/PST/016/22</t>
  </si>
  <si>
    <t>S11 UG/PST/017/22</t>
  </si>
  <si>
    <t>APPLE iPhone 11 64 GB</t>
  </si>
  <si>
    <t>T1 UG/PST/003/22</t>
  </si>
  <si>
    <t>T1 UG/PST/001/23</t>
  </si>
  <si>
    <t>APPLE iPhone 14 Plus 128 GB</t>
  </si>
  <si>
    <t>T1 UG/PST/002/23</t>
  </si>
  <si>
    <t>GMINA ZAGRODNO/URZĄD GMINY</t>
  </si>
  <si>
    <t xml:space="preserve">Telewizor Hitachi z uchwytem </t>
  </si>
  <si>
    <t>S3 SW/PST/003/23</t>
  </si>
  <si>
    <t xml:space="preserve">Monitoring – świetlica wiejska Zagrodno-Osiedle </t>
  </si>
  <si>
    <t>M8 SW/PST/002/23</t>
  </si>
  <si>
    <t>Monitoring świetlica wiejska Uniejowice  - kamera monitorująca</t>
  </si>
  <si>
    <t>M8 SW/PST/003/23</t>
  </si>
  <si>
    <t>M8 SW/PST/004/23</t>
  </si>
  <si>
    <t>Monitoring – świetlica wiejska Olszanica</t>
  </si>
  <si>
    <t>M8 SW/PST/001/23</t>
  </si>
  <si>
    <t>UPS</t>
  </si>
  <si>
    <t>S11 UG/PST/001/23</t>
  </si>
  <si>
    <t>S11 UG/PST/002/23</t>
  </si>
  <si>
    <t>S11 UG/PST/003/23</t>
  </si>
  <si>
    <t>S11 UG/PST/004/23</t>
  </si>
  <si>
    <t>S11 UG/PST/005/23</t>
  </si>
  <si>
    <t>S11 UG/PST/006/23</t>
  </si>
  <si>
    <t>S11 UG/PST/007/23</t>
  </si>
  <si>
    <t>Notebook Dell Vostro</t>
  </si>
  <si>
    <t>S11 UG/PST/008/23</t>
  </si>
  <si>
    <t>S11 UG/PST/009/23</t>
  </si>
  <si>
    <t>S11 UG/PST/010/23</t>
  </si>
  <si>
    <t xml:space="preserve">Notebook Dell </t>
  </si>
  <si>
    <t>S11 UG/PST/013/23</t>
  </si>
  <si>
    <t>S11 UG/PST/014/23</t>
  </si>
  <si>
    <t>Drukarka HP Laser Jet</t>
  </si>
  <si>
    <t>S11 UG/PST/015/23</t>
  </si>
  <si>
    <t>S11 UG/PST/016/23</t>
  </si>
  <si>
    <t>pomieszczenie 18</t>
  </si>
  <si>
    <t>Zagrodno 135, sala 13a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</si>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</sst>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8" formatCode="#,##0.00\ &quot;zł&quot;;[Red]\-#,##0.00\ &quot;zł&quot;"/>
    <numFmt numFmtId="44" formatCode="_-* #,##0.00\ &quot;zł&quot;_-;\-* #,##0.00\ &quot;zł&quot;_-;_-* &quot;-&quot;??\ &quot;zł&quot;_-;_-@_-"/>
    <numFmt numFmtId="164" formatCode="_-* #,##0.00\ _z_ł_-;\-* #,##0.00\ _z_ł_-;_-* &quot;-&quot;??\ _z_ł_-;_-@_-"/>
    <numFmt numFmtId="165" formatCode="_-* #,##0.00\ [$CZK]_-;\-* #,##0.00\ [$CZK]_-;_-* &quot;-&quot;??\ [$CZK]_-;_-@_-"/>
    <numFmt numFmtId="166" formatCode="#,##0.00\ &quot;zł&quot;"/>
    <numFmt numFmtId="167" formatCode="#,##0.00&quot; &quot;[$zł-415];[Red]&quot;-&quot;#,##0.00&quot; &quot;[$zł-415]"/>
    <numFmt numFmtId="168" formatCode="&quot; &quot;#,##0.00&quot; zł &quot;;&quot;-&quot;#,##0.00&quot; zł &quot;;&quot; -&quot;#&quot; zł &quot;;@&quot; &quot;"/>
    <numFmt numFmtId="169" formatCode="[$-415]General"/>
    <numFmt numFmtId="170" formatCode="&quot; &quot;#,##0.00&quot; &quot;[$CZK-415]&quot; &quot;;&quot;-&quot;#,##0.00&quot; &quot;[$CZK-415]&quot; &quot;;&quot; -&quot;#&quot; &quot;[$CZK-415]&quot; &quot;;@&quot; &quot;"/>
    <numFmt numFmtId="171" formatCode="&quot; &quot;#,##0.00&quot;      &quot;;&quot;-&quot;#,##0.00&quot;      &quot;;&quot; -&quot;#&quot;      &quot;;@&quot; &quot;"/>
    <numFmt numFmtId="172" formatCode="&quot; &quot;#,##0.00&quot; &quot;[$zł-415]&quot; &quot;;&quot;-&quot;#,##0.00&quot; &quot;[$zł-415]&quot; &quot;;&quot; -&quot;00&quot; &quot;[$zł-415]&quot; &quot;;@&quot; &quot;"/>
    <numFmt numFmtId="173" formatCode="_-* #,##0.00&quot; zł&quot;_-;\-* #,##0.00&quot; zł&quot;_-;_-* \-??&quot; zł&quot;_-;_-@_-"/>
  </numFmts>
  <fonts count="34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9"/>
      <color theme="1"/>
      <name val="Verdana"/>
      <family val="2"/>
    </font>
    <font>
      <b/>
      <sz val="10"/>
      <color theme="1"/>
      <name val="Verdana"/>
      <family val="2"/>
    </font>
    <font>
      <b/>
      <sz val="9"/>
      <color theme="0"/>
      <name val="Verdana"/>
      <family val="2"/>
    </font>
    <font>
      <b/>
      <sz val="12"/>
      <color theme="1"/>
      <name val="Calibri"/>
      <family val="2"/>
      <scheme val="minor"/>
    </font>
    <font>
      <sz val="9"/>
      <color rgb="FF000000"/>
      <name val="Verdana"/>
      <family val="2"/>
      <charset val="1"/>
    </font>
    <font>
      <b/>
      <sz val="11"/>
      <color theme="1"/>
      <name val="Calibri"/>
      <family val="2"/>
      <scheme val="minor"/>
    </font>
    <font>
      <b/>
      <sz val="9"/>
      <color theme="1"/>
      <name val="Verdana"/>
      <family val="2"/>
    </font>
    <font>
      <sz val="10"/>
      <color theme="1"/>
      <name val="Verdana"/>
      <family val="2"/>
    </font>
    <font>
      <b/>
      <sz val="10"/>
      <color theme="1"/>
      <name val="Calibri"/>
      <family val="2"/>
      <scheme val="minor"/>
    </font>
    <font>
      <b/>
      <sz val="10"/>
      <color rgb="FFFF0000"/>
      <name val="Verdana"/>
      <family val="2"/>
    </font>
    <font>
      <b/>
      <sz val="9"/>
      <color rgb="FFFF0000"/>
      <name val="Verdana"/>
      <family val="2"/>
    </font>
    <font>
      <sz val="11"/>
      <color theme="1"/>
      <name val="Times New Roman"/>
      <family val="1"/>
      <charset val="238"/>
    </font>
    <font>
      <b/>
      <sz val="18"/>
      <color rgb="FFFF0000"/>
      <name val="Calibri"/>
      <family val="2"/>
      <scheme val="minor"/>
    </font>
    <font>
      <sz val="10"/>
      <color rgb="FF000000"/>
      <name val="Arial"/>
      <family val="2"/>
    </font>
    <font>
      <sz val="11"/>
      <color theme="1"/>
      <name val="Calibri"/>
      <family val="2"/>
      <scheme val="minor"/>
    </font>
    <font>
      <sz val="9"/>
      <color rgb="FF000000"/>
      <name val="Verdana"/>
      <family val="2"/>
    </font>
    <font>
      <sz val="9"/>
      <color indexed="8"/>
      <name val="Verdana"/>
      <family val="2"/>
    </font>
    <font>
      <sz val="9"/>
      <color rgb="FF000000"/>
      <name val="Verdana"/>
      <family val="2"/>
      <charset val="238"/>
    </font>
    <font>
      <sz val="10"/>
      <color rgb="FF000000"/>
      <name val="Arial1"/>
      <charset val="238"/>
    </font>
    <font>
      <b/>
      <sz val="11"/>
      <color rgb="FFFF000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1"/>
      <color rgb="FF000000"/>
      <name val="Arial1"/>
      <charset val="238"/>
    </font>
    <font>
      <sz val="11"/>
      <color rgb="FF000000"/>
      <name val="Calibri1"/>
      <charset val="238"/>
    </font>
    <font>
      <b/>
      <i/>
      <sz val="16"/>
      <color rgb="FF000000"/>
      <name val="Arial1"/>
      <charset val="238"/>
    </font>
    <font>
      <b/>
      <i/>
      <u/>
      <sz val="11"/>
      <color rgb="FF000000"/>
      <name val="Arial1"/>
      <charset val="238"/>
    </font>
  </fonts>
  <fills count="1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BFBFBF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D99694"/>
        <bgColor rgb="FFD9969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DBEEF4"/>
      </patternFill>
    </fill>
    <fill>
      <patternFill patternType="solid">
        <fgColor theme="0"/>
        <bgColor rgb="FFFF99CC"/>
      </patternFill>
    </fill>
    <fill>
      <patternFill patternType="solid">
        <fgColor rgb="FFFFFF00"/>
        <bgColor rgb="FFDBEEF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</borders>
  <cellStyleXfs count="40">
    <xf numFmtId="0" fontId="0" fillId="0" borderId="0"/>
    <xf numFmtId="0" fontId="1" fillId="0" borderId="0"/>
    <xf numFmtId="165" fontId="2" fillId="0" borderId="0"/>
    <xf numFmtId="0" fontId="3" fillId="0" borderId="0"/>
    <xf numFmtId="164" fontId="3" fillId="0" borderId="0" applyFont="0" applyFill="0" applyBorder="0" applyAlignment="0" applyProtection="0"/>
    <xf numFmtId="0" fontId="4" fillId="0" borderId="0"/>
    <xf numFmtId="0" fontId="5" fillId="0" borderId="0"/>
    <xf numFmtId="0" fontId="6" fillId="0" borderId="0"/>
    <xf numFmtId="0" fontId="7" fillId="0" borderId="0"/>
    <xf numFmtId="0" fontId="8" fillId="0" borderId="0"/>
    <xf numFmtId="0" fontId="23" fillId="0" borderId="0"/>
    <xf numFmtId="44" fontId="23" fillId="0" borderId="0" applyFont="0" applyFill="0" applyBorder="0" applyAlignment="0" applyProtection="0"/>
    <xf numFmtId="0" fontId="30" fillId="0" borderId="0"/>
    <xf numFmtId="172" fontId="30" fillId="0" borderId="0" applyFont="0" applyBorder="0" applyProtection="0"/>
    <xf numFmtId="0" fontId="30" fillId="13" borderId="0" applyNumberFormat="0" applyFont="0" applyBorder="0" applyProtection="0"/>
    <xf numFmtId="0" fontId="30" fillId="13" borderId="0" applyNumberFormat="0" applyFont="0" applyBorder="0" applyAlignment="0" applyProtection="0"/>
    <xf numFmtId="0" fontId="30" fillId="13" borderId="0" applyNumberFormat="0" applyFont="0" applyBorder="0" applyAlignment="0" applyProtection="0"/>
    <xf numFmtId="0" fontId="30" fillId="13" borderId="0" applyNumberFormat="0" applyFont="0" applyBorder="0" applyAlignment="0" applyProtection="0"/>
    <xf numFmtId="0" fontId="30" fillId="13" borderId="0" applyNumberFormat="0" applyFont="0" applyBorder="0" applyAlignment="0" applyProtection="0"/>
    <xf numFmtId="0" fontId="30" fillId="13" borderId="0" applyNumberFormat="0" applyFon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Font="0" applyBorder="0" applyProtection="0"/>
    <xf numFmtId="171" fontId="30" fillId="0" borderId="0" applyFont="0" applyBorder="0" applyProtection="0"/>
    <xf numFmtId="168" fontId="30" fillId="0" borderId="0" applyFont="0" applyBorder="0" applyProtection="0"/>
    <xf numFmtId="0" fontId="31" fillId="0" borderId="0" applyNumberFormat="0" applyBorder="0" applyProtection="0"/>
    <xf numFmtId="170" fontId="2" fillId="0" borderId="0" applyBorder="0" applyProtection="0"/>
    <xf numFmtId="0" fontId="32" fillId="0" borderId="0" applyNumberFormat="0" applyBorder="0" applyProtection="0">
      <alignment horizontal="center"/>
    </xf>
    <xf numFmtId="0" fontId="32" fillId="0" borderId="0" applyNumberFormat="0" applyBorder="0" applyProtection="0">
      <alignment horizontal="center" textRotation="90"/>
    </xf>
    <xf numFmtId="169" fontId="27" fillId="0" borderId="0" applyBorder="0" applyProtection="0"/>
    <xf numFmtId="169" fontId="27" fillId="0" borderId="0" applyBorder="0" applyProtection="0"/>
    <xf numFmtId="169" fontId="27" fillId="0" borderId="0" applyBorder="0" applyProtection="0"/>
    <xf numFmtId="169" fontId="2" fillId="0" borderId="0" applyBorder="0" applyProtection="0"/>
    <xf numFmtId="169" fontId="2" fillId="0" borderId="0" applyBorder="0" applyProtection="0"/>
    <xf numFmtId="169" fontId="2" fillId="0" borderId="0" applyBorder="0" applyProtection="0"/>
    <xf numFmtId="169" fontId="2" fillId="0" borderId="0" applyBorder="0" applyProtection="0"/>
    <xf numFmtId="169" fontId="2" fillId="0" borderId="0" applyBorder="0" applyProtection="0"/>
    <xf numFmtId="169" fontId="2" fillId="0" borderId="0" applyBorder="0" applyProtection="0"/>
    <xf numFmtId="0" fontId="33" fillId="0" borderId="0" applyNumberFormat="0" applyBorder="0" applyProtection="0"/>
    <xf numFmtId="167" fontId="33" fillId="0" borderId="0" applyBorder="0" applyProtection="0"/>
    <xf numFmtId="44" fontId="23" fillId="0" borderId="0" applyFont="0" applyFill="0" applyBorder="0" applyAlignment="0" applyProtection="0"/>
  </cellStyleXfs>
  <cellXfs count="89">
    <xf numFmtId="0" fontId="0" fillId="0" borderId="0" xfId="0"/>
    <xf numFmtId="0" fontId="0" fillId="0" borderId="1" xfId="0" applyBorder="1"/>
    <xf numFmtId="0" fontId="9" fillId="0" borderId="0" xfId="0" applyFont="1"/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9" fillId="0" borderId="0" xfId="0" applyFont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15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5" fillId="2" borderId="0" xfId="0" applyFont="1" applyFill="1" applyAlignment="1">
      <alignment horizontal="center"/>
    </xf>
    <xf numFmtId="0" fontId="14" fillId="2" borderId="0" xfId="0" applyFont="1" applyFill="1" applyAlignment="1">
      <alignment horizontal="center"/>
    </xf>
    <xf numFmtId="0" fontId="20" fillId="0" borderId="0" xfId="0" applyFont="1" applyAlignment="1">
      <alignment horizontal="right" wrapText="1"/>
    </xf>
    <xf numFmtId="0" fontId="10" fillId="7" borderId="1" xfId="0" applyFont="1" applyFill="1" applyBorder="1" applyAlignment="1">
      <alignment horizont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10" fillId="7" borderId="2" xfId="0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14" fillId="7" borderId="0" xfId="0" applyFont="1" applyFill="1" applyAlignment="1">
      <alignment horizontal="center"/>
    </xf>
    <xf numFmtId="0" fontId="9" fillId="7" borderId="1" xfId="0" applyFont="1" applyFill="1" applyBorder="1" applyAlignment="1">
      <alignment horizontal="center"/>
    </xf>
    <xf numFmtId="0" fontId="0" fillId="7" borderId="0" xfId="0" applyFill="1"/>
    <xf numFmtId="0" fontId="15" fillId="7" borderId="0" xfId="0" applyFont="1" applyFill="1" applyAlignment="1">
      <alignment horizontal="center"/>
    </xf>
    <xf numFmtId="0" fontId="9" fillId="7" borderId="0" xfId="0" applyFont="1" applyFill="1" applyAlignment="1">
      <alignment horizontal="center"/>
    </xf>
    <xf numFmtId="0" fontId="9" fillId="0" borderId="1" xfId="0" applyFont="1" applyBorder="1" applyAlignment="1">
      <alignment wrapText="1"/>
    </xf>
    <xf numFmtId="44" fontId="11" fillId="3" borderId="1" xfId="0" applyNumberFormat="1" applyFont="1" applyFill="1" applyBorder="1" applyAlignment="1">
      <alignment horizontal="center" vertical="center" wrapText="1"/>
    </xf>
    <xf numFmtId="44" fontId="19" fillId="5" borderId="1" xfId="0" applyNumberFormat="1" applyFont="1" applyFill="1" applyBorder="1" applyAlignment="1">
      <alignment horizontal="center"/>
    </xf>
    <xf numFmtId="44" fontId="9" fillId="0" borderId="1" xfId="0" applyNumberFormat="1" applyFont="1" applyBorder="1" applyAlignment="1">
      <alignment wrapText="1"/>
    </xf>
    <xf numFmtId="44" fontId="19" fillId="5" borderId="1" xfId="0" applyNumberFormat="1" applyFont="1" applyFill="1" applyBorder="1" applyAlignment="1">
      <alignment horizontal="center" wrapText="1"/>
    </xf>
    <xf numFmtId="44" fontId="18" fillId="5" borderId="1" xfId="0" applyNumberFormat="1" applyFont="1" applyFill="1" applyBorder="1" applyAlignment="1">
      <alignment horizontal="center"/>
    </xf>
    <xf numFmtId="44" fontId="18" fillId="5" borderId="2" xfId="0" applyNumberFormat="1" applyFont="1" applyFill="1" applyBorder="1" applyAlignment="1">
      <alignment horizontal="center"/>
    </xf>
    <xf numFmtId="44" fontId="21" fillId="2" borderId="5" xfId="0" applyNumberFormat="1" applyFont="1" applyFill="1" applyBorder="1" applyAlignment="1">
      <alignment horizontal="center"/>
    </xf>
    <xf numFmtId="44" fontId="0" fillId="0" borderId="0" xfId="0" applyNumberFormat="1" applyAlignment="1">
      <alignment horizontal="center"/>
    </xf>
    <xf numFmtId="0" fontId="16" fillId="0" borderId="1" xfId="0" applyFont="1" applyBorder="1"/>
    <xf numFmtId="0" fontId="27" fillId="0" borderId="6" xfId="0" applyFont="1" applyBorder="1" applyAlignment="1">
      <alignment horizontal="left"/>
    </xf>
    <xf numFmtId="0" fontId="26" fillId="0" borderId="6" xfId="0" applyFont="1" applyBorder="1" applyAlignment="1">
      <alignment horizontal="left"/>
    </xf>
    <xf numFmtId="0" fontId="26" fillId="0" borderId="6" xfId="0" applyFont="1" applyBorder="1" applyAlignment="1">
      <alignment horizontal="right"/>
    </xf>
    <xf numFmtId="167" fontId="26" fillId="0" borderId="6" xfId="0" applyNumberFormat="1" applyFont="1" applyBorder="1" applyAlignment="1">
      <alignment horizontal="center" wrapText="1"/>
    </xf>
    <xf numFmtId="0" fontId="26" fillId="9" borderId="6" xfId="0" applyFont="1" applyFill="1" applyBorder="1" applyAlignment="1">
      <alignment horizontal="center"/>
    </xf>
    <xf numFmtId="0" fontId="26" fillId="10" borderId="6" xfId="0" applyFont="1" applyFill="1" applyBorder="1"/>
    <xf numFmtId="44" fontId="26" fillId="0" borderId="6" xfId="0" applyNumberFormat="1" applyFont="1" applyBorder="1" applyAlignment="1">
      <alignment horizontal="center"/>
    </xf>
    <xf numFmtId="0" fontId="24" fillId="0" borderId="0" xfId="0" applyFont="1"/>
    <xf numFmtId="0" fontId="9" fillId="11" borderId="1" xfId="0" applyFont="1" applyFill="1" applyBorder="1"/>
    <xf numFmtId="0" fontId="9" fillId="11" borderId="1" xfId="0" applyFont="1" applyFill="1" applyBorder="1" applyAlignment="1">
      <alignment horizontal="left"/>
    </xf>
    <xf numFmtId="0" fontId="9" fillId="11" borderId="1" xfId="0" applyFont="1" applyFill="1" applyBorder="1" applyAlignment="1">
      <alignment horizontal="center"/>
    </xf>
    <xf numFmtId="0" fontId="15" fillId="11" borderId="1" xfId="0" applyFont="1" applyFill="1" applyBorder="1" applyAlignment="1">
      <alignment horizontal="center"/>
    </xf>
    <xf numFmtId="0" fontId="0" fillId="12" borderId="0" xfId="0" applyFill="1"/>
    <xf numFmtId="0" fontId="28" fillId="12" borderId="0" xfId="0" applyFont="1" applyFill="1"/>
    <xf numFmtId="0" fontId="0" fillId="12" borderId="0" xfId="0" applyFill="1" applyAlignment="1">
      <alignment horizontal="center"/>
    </xf>
    <xf numFmtId="0" fontId="0" fillId="12" borderId="1" xfId="0" applyFill="1" applyBorder="1"/>
    <xf numFmtId="0" fontId="0" fillId="12" borderId="1" xfId="0" applyFill="1" applyBorder="1" applyAlignment="1">
      <alignment horizontal="left"/>
    </xf>
    <xf numFmtId="0" fontId="0" fillId="12" borderId="1" xfId="0" applyFill="1" applyBorder="1" applyAlignment="1">
      <alignment horizontal="center"/>
    </xf>
    <xf numFmtId="0" fontId="0" fillId="0" borderId="0" xfId="0" applyAlignment="1">
      <alignment horizontal="left"/>
    </xf>
    <xf numFmtId="166" fontId="15" fillId="14" borderId="1" xfId="11" applyNumberFormat="1" applyFont="1" applyFill="1" applyBorder="1" applyAlignment="1">
      <alignment horizontal="center" vertical="center"/>
    </xf>
    <xf numFmtId="44" fontId="26" fillId="0" borderId="6" xfId="12" applyNumberFormat="1" applyFont="1" applyBorder="1" applyAlignment="1">
      <alignment horizontal="center"/>
    </xf>
    <xf numFmtId="166" fontId="29" fillId="5" borderId="0" xfId="0" applyNumberFormat="1" applyFont="1" applyFill="1" applyAlignment="1">
      <alignment horizontal="center"/>
    </xf>
    <xf numFmtId="166" fontId="0" fillId="14" borderId="1" xfId="0" applyNumberFormat="1" applyFill="1" applyBorder="1" applyAlignment="1">
      <alignment horizontal="center"/>
    </xf>
    <xf numFmtId="166" fontId="0" fillId="14" borderId="0" xfId="0" applyNumberFormat="1" applyFill="1" applyAlignment="1">
      <alignment horizontal="center"/>
    </xf>
    <xf numFmtId="0" fontId="26" fillId="0" borderId="6" xfId="12" applyFont="1" applyBorder="1" applyAlignment="1">
      <alignment horizontal="center"/>
    </xf>
    <xf numFmtId="0" fontId="26" fillId="0" borderId="6" xfId="12" applyFont="1" applyBorder="1" applyAlignment="1">
      <alignment horizontal="center" wrapText="1"/>
    </xf>
    <xf numFmtId="0" fontId="26" fillId="8" borderId="6" xfId="12" applyFont="1" applyFill="1" applyBorder="1" applyAlignment="1">
      <alignment horizontal="center"/>
    </xf>
    <xf numFmtId="0" fontId="30" fillId="0" borderId="8" xfId="12" applyBorder="1" applyAlignment="1">
      <alignment horizontal="center"/>
    </xf>
    <xf numFmtId="0" fontId="30" fillId="0" borderId="7" xfId="12" applyBorder="1" applyAlignment="1">
      <alignment horizontal="center"/>
    </xf>
    <xf numFmtId="0" fontId="13" fillId="15" borderId="1" xfId="0" applyFont="1" applyFill="1" applyBorder="1" applyAlignment="1">
      <alignment horizontal="center"/>
    </xf>
    <xf numFmtId="173" fontId="13" fillId="0" borderId="1" xfId="0" applyNumberFormat="1" applyFont="1" applyBorder="1" applyAlignment="1">
      <alignment horizontal="center"/>
    </xf>
    <xf numFmtId="0" fontId="26" fillId="0" borderId="1" xfId="0" applyFont="1" applyBorder="1" applyAlignment="1">
      <alignment horizontal="center"/>
    </xf>
    <xf numFmtId="0" fontId="13" fillId="16" borderId="1" xfId="0" applyFont="1" applyFill="1" applyBorder="1" applyAlignment="1">
      <alignment horizontal="center"/>
    </xf>
    <xf numFmtId="0" fontId="13" fillId="7" borderId="1" xfId="0" applyFont="1" applyFill="1" applyBorder="1" applyAlignment="1">
      <alignment horizontal="center"/>
    </xf>
    <xf numFmtId="0" fontId="13" fillId="17" borderId="1" xfId="0" applyFont="1" applyFill="1" applyBorder="1" applyAlignment="1">
      <alignment horizontal="center"/>
    </xf>
    <xf numFmtId="0" fontId="0" fillId="2" borderId="1" xfId="0" applyFill="1" applyBorder="1"/>
    <xf numFmtId="0" fontId="13" fillId="2" borderId="1" xfId="0" applyFont="1" applyFill="1" applyBorder="1" applyAlignment="1">
      <alignment horizontal="center"/>
    </xf>
    <xf numFmtId="4" fontId="0" fillId="2" borderId="1" xfId="0" applyNumberFormat="1" applyFill="1" applyBorder="1"/>
    <xf numFmtId="0" fontId="0" fillId="2" borderId="1" xfId="0" applyFill="1" applyBorder="1" applyAlignment="1">
      <alignment wrapText="1"/>
    </xf>
    <xf numFmtId="8" fontId="22" fillId="2" borderId="1" xfId="0" applyNumberFormat="1" applyFont="1" applyFill="1" applyBorder="1" applyAlignment="1">
      <alignment horizontal="right" vertical="center" wrapText="1"/>
    </xf>
    <xf numFmtId="0" fontId="25" fillId="7" borderId="1" xfId="0" applyFont="1" applyFill="1" applyBorder="1" applyAlignment="1">
      <alignment horizontal="center"/>
    </xf>
    <xf numFmtId="0" fontId="9" fillId="7" borderId="1" xfId="0" applyFont="1" applyFill="1" applyBorder="1" applyAlignment="1">
      <alignment horizontal="left"/>
    </xf>
    <xf numFmtId="44" fontId="9" fillId="7" borderId="1" xfId="0" applyNumberFormat="1" applyFont="1" applyFill="1" applyBorder="1" applyAlignment="1">
      <alignment horizontal="center"/>
    </xf>
    <xf numFmtId="0" fontId="9" fillId="7" borderId="1" xfId="0" applyFont="1" applyFill="1" applyBorder="1" applyAlignment="1">
      <alignment horizontal="center" wrapText="1"/>
    </xf>
    <xf numFmtId="0" fontId="24" fillId="7" borderId="1" xfId="0" applyFont="1" applyFill="1" applyBorder="1"/>
    <xf numFmtId="0" fontId="10" fillId="2" borderId="1" xfId="0" applyFont="1" applyFill="1" applyBorder="1"/>
    <xf numFmtId="0" fontId="16" fillId="0" borderId="1" xfId="0" applyFont="1" applyBorder="1"/>
    <xf numFmtId="0" fontId="12" fillId="6" borderId="3" xfId="0" applyFont="1" applyFill="1" applyBorder="1" applyAlignment="1">
      <alignment horizontal="center"/>
    </xf>
    <xf numFmtId="0" fontId="0" fillId="0" borderId="4" xfId="0" applyBorder="1"/>
    <xf numFmtId="0" fontId="10" fillId="4" borderId="1" xfId="0" applyFont="1" applyFill="1" applyBorder="1" applyAlignment="1">
      <alignment horizontal="left" wrapText="1"/>
    </xf>
    <xf numFmtId="0" fontId="10" fillId="0" borderId="1" xfId="0" applyFont="1" applyBorder="1"/>
    <xf numFmtId="0" fontId="17" fillId="0" borderId="1" xfId="0" applyFont="1" applyBorder="1"/>
    <xf numFmtId="0" fontId="17" fillId="2" borderId="1" xfId="0" applyFont="1" applyFill="1" applyBorder="1"/>
  </cellXfs>
  <cellStyles count="40">
    <cellStyle name="cf1" xfId="14" xr:uid="{00000000-0005-0000-0000-000000000000}"/>
    <cellStyle name="cf2" xfId="15" xr:uid="{00000000-0005-0000-0000-000001000000}"/>
    <cellStyle name="cf3" xfId="16" xr:uid="{00000000-0005-0000-0000-000002000000}"/>
    <cellStyle name="cf4" xfId="17" xr:uid="{00000000-0005-0000-0000-000003000000}"/>
    <cellStyle name="cf5" xfId="18" xr:uid="{00000000-0005-0000-0000-000004000000}"/>
    <cellStyle name="cf6" xfId="19" xr:uid="{00000000-0005-0000-0000-000005000000}"/>
    <cellStyle name="cf7" xfId="20" xr:uid="{00000000-0005-0000-0000-000006000000}"/>
    <cellStyle name="ConditionalStyle_1" xfId="21" xr:uid="{00000000-0005-0000-0000-000007000000}"/>
    <cellStyle name="Dziesiętny 2" xfId="4" xr:uid="{00000000-0005-0000-0000-000008000000}"/>
    <cellStyle name="Dziesiętny 2 2" xfId="22" xr:uid="{00000000-0005-0000-0000-000009000000}"/>
    <cellStyle name="Excel Built-in Currency" xfId="23" xr:uid="{00000000-0005-0000-0000-00000A000000}"/>
    <cellStyle name="Excel Built-in Normal" xfId="2" xr:uid="{00000000-0005-0000-0000-00000B000000}"/>
    <cellStyle name="Excel Built-in Normal 1" xfId="25" xr:uid="{00000000-0005-0000-0000-00000C000000}"/>
    <cellStyle name="Excel Built-in Normal 2" xfId="24" xr:uid="{00000000-0005-0000-0000-00000D000000}"/>
    <cellStyle name="Heading" xfId="26" xr:uid="{00000000-0005-0000-0000-00000E000000}"/>
    <cellStyle name="Heading1" xfId="27" xr:uid="{00000000-0005-0000-0000-00000F000000}"/>
    <cellStyle name="Normalny" xfId="0" builtinId="0"/>
    <cellStyle name="Normalny 2" xfId="1" xr:uid="{00000000-0005-0000-0000-000011000000}"/>
    <cellStyle name="Normalny 2 2" xfId="5" xr:uid="{00000000-0005-0000-0000-000012000000}"/>
    <cellStyle name="Normalny 2 2 2" xfId="29" xr:uid="{00000000-0005-0000-0000-000013000000}"/>
    <cellStyle name="Normalny 2 3" xfId="7" xr:uid="{00000000-0005-0000-0000-000014000000}"/>
    <cellStyle name="Normalny 2 3 2" xfId="30" xr:uid="{00000000-0005-0000-0000-000015000000}"/>
    <cellStyle name="Normalny 2 4" xfId="28" xr:uid="{00000000-0005-0000-0000-000016000000}"/>
    <cellStyle name="Normalny 3" xfId="3" xr:uid="{00000000-0005-0000-0000-000017000000}"/>
    <cellStyle name="Normalny 3 2" xfId="31" xr:uid="{00000000-0005-0000-0000-000018000000}"/>
    <cellStyle name="Normalny 4" xfId="6" xr:uid="{00000000-0005-0000-0000-000019000000}"/>
    <cellStyle name="Normalny 4 2" xfId="32" xr:uid="{00000000-0005-0000-0000-00001A000000}"/>
    <cellStyle name="Normalny 5" xfId="8" xr:uid="{00000000-0005-0000-0000-00001B000000}"/>
    <cellStyle name="Normalny 5 2" xfId="33" xr:uid="{00000000-0005-0000-0000-00001C000000}"/>
    <cellStyle name="Normalny 6" xfId="9" xr:uid="{00000000-0005-0000-0000-00001D000000}"/>
    <cellStyle name="Normalny 6 2" xfId="34" xr:uid="{00000000-0005-0000-0000-00001E000000}"/>
    <cellStyle name="Normalny 7" xfId="10" xr:uid="{00000000-0005-0000-0000-00001F000000}"/>
    <cellStyle name="Normalny 7 2" xfId="35" xr:uid="{00000000-0005-0000-0000-000020000000}"/>
    <cellStyle name="Normalny 8" xfId="36" xr:uid="{00000000-0005-0000-0000-000021000000}"/>
    <cellStyle name="Normalny 9" xfId="12" xr:uid="{00000000-0005-0000-0000-000022000000}"/>
    <cellStyle name="Result" xfId="37" xr:uid="{00000000-0005-0000-0000-000023000000}"/>
    <cellStyle name="Result2" xfId="38" xr:uid="{00000000-0005-0000-0000-000024000000}"/>
    <cellStyle name="Walutowy" xfId="11" builtinId="4"/>
    <cellStyle name="Walutowy 2" xfId="13" xr:uid="{00000000-0005-0000-0000-000026000000}"/>
    <cellStyle name="Walutowy 3" xfId="39" xr:uid="{73F7A2A5-2753-4768-B5E8-0EEB76E09E5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8"/>
  <sheetViews>
    <sheetView tabSelected="1" workbookViewId="0">
      <selection activeCell="B1" sqref="B1:G1"/>
    </sheetView>
  </sheetViews>
  <sheetFormatPr defaultRowHeight="14.5"/>
  <cols>
    <col min="1" max="1" width="4.453125" style="12" customWidth="1"/>
    <col min="2" max="2" width="5.453125" style="10" customWidth="1"/>
    <col min="3" max="3" width="43.453125" customWidth="1"/>
    <col min="4" max="4" width="24.54296875" style="10" customWidth="1"/>
    <col min="5" max="5" width="15.1796875" customWidth="1"/>
    <col min="6" max="6" width="22.81640625" style="34" customWidth="1"/>
    <col min="7" max="7" width="26.54296875" customWidth="1"/>
    <col min="8" max="8" width="11.1796875" customWidth="1"/>
    <col min="9" max="9" width="20.81640625" customWidth="1"/>
    <col min="11" max="11" width="17.453125" customWidth="1"/>
  </cols>
  <sheetData>
    <row r="1" spans="1:10" s="2" customFormat="1" ht="20.149999999999999" customHeight="1">
      <c r="A1" s="11"/>
      <c r="B1" s="85" t="s">
        <v>64</v>
      </c>
      <c r="C1" s="85"/>
      <c r="D1" s="85"/>
      <c r="E1" s="85"/>
      <c r="F1" s="85"/>
      <c r="G1" s="85"/>
    </row>
    <row r="2" spans="1:10" s="2" customFormat="1" ht="45" customHeight="1">
      <c r="A2" s="11"/>
      <c r="B2" s="6" t="s">
        <v>0</v>
      </c>
      <c r="C2" s="7" t="s">
        <v>3</v>
      </c>
      <c r="D2" s="7" t="s">
        <v>4</v>
      </c>
      <c r="E2" s="7" t="s">
        <v>5</v>
      </c>
      <c r="F2" s="27" t="s">
        <v>1</v>
      </c>
      <c r="G2" s="7" t="s">
        <v>2</v>
      </c>
    </row>
    <row r="3" spans="1:10" s="2" customFormat="1" ht="15" customHeight="1">
      <c r="A3" s="13">
        <v>1</v>
      </c>
      <c r="B3" s="81" t="s">
        <v>7</v>
      </c>
      <c r="C3" s="86"/>
      <c r="D3" s="86"/>
      <c r="E3" s="86"/>
      <c r="F3" s="86"/>
      <c r="G3" s="86"/>
    </row>
    <row r="4" spans="1:10" s="2" customFormat="1" ht="15" customHeight="1">
      <c r="A4" s="24"/>
      <c r="B4" s="40">
        <v>1</v>
      </c>
      <c r="C4" s="36" t="s">
        <v>71</v>
      </c>
      <c r="D4" s="37" t="s">
        <v>72</v>
      </c>
      <c r="E4" s="38">
        <v>2022</v>
      </c>
      <c r="F4" s="42">
        <v>1829</v>
      </c>
      <c r="G4" s="39" t="s">
        <v>6</v>
      </c>
    </row>
    <row r="5" spans="1:10" s="2" customFormat="1" ht="15" customHeight="1">
      <c r="A5" s="24"/>
      <c r="B5" s="40">
        <v>2</v>
      </c>
      <c r="C5" s="36" t="s">
        <v>71</v>
      </c>
      <c r="D5" s="37" t="s">
        <v>73</v>
      </c>
      <c r="E5" s="38">
        <v>2022</v>
      </c>
      <c r="F5" s="42">
        <v>1829</v>
      </c>
      <c r="G5" s="39" t="s">
        <v>6</v>
      </c>
    </row>
    <row r="6" spans="1:10" s="2" customFormat="1" ht="15" customHeight="1">
      <c r="A6" s="24"/>
      <c r="B6" s="40">
        <v>3</v>
      </c>
      <c r="C6" s="36" t="s">
        <v>74</v>
      </c>
      <c r="D6" s="37" t="s">
        <v>75</v>
      </c>
      <c r="E6" s="38">
        <v>2022</v>
      </c>
      <c r="F6" s="42">
        <v>1829</v>
      </c>
      <c r="G6" s="39" t="s">
        <v>6</v>
      </c>
    </row>
    <row r="7" spans="1:10" s="2" customFormat="1" ht="15" customHeight="1">
      <c r="A7" s="24"/>
      <c r="B7" s="40">
        <v>4</v>
      </c>
      <c r="C7" s="36" t="s">
        <v>74</v>
      </c>
      <c r="D7" s="37" t="s">
        <v>76</v>
      </c>
      <c r="E7" s="38">
        <v>2022</v>
      </c>
      <c r="F7" s="42">
        <v>1829</v>
      </c>
      <c r="G7" s="39" t="s">
        <v>6</v>
      </c>
    </row>
    <row r="8" spans="1:10" s="2" customFormat="1" ht="15" customHeight="1">
      <c r="A8" s="24"/>
      <c r="B8" s="40">
        <v>5</v>
      </c>
      <c r="C8" s="36" t="s">
        <v>74</v>
      </c>
      <c r="D8" s="37" t="s">
        <v>77</v>
      </c>
      <c r="E8" s="38">
        <v>2022</v>
      </c>
      <c r="F8" s="42">
        <v>1829</v>
      </c>
      <c r="G8" s="39" t="s">
        <v>6</v>
      </c>
    </row>
    <row r="9" spans="1:10" s="2" customFormat="1" ht="15" customHeight="1">
      <c r="A9" s="24"/>
      <c r="B9" s="41"/>
      <c r="C9" s="36" t="s">
        <v>74</v>
      </c>
      <c r="D9" s="37" t="s">
        <v>78</v>
      </c>
      <c r="E9" s="38">
        <v>2022</v>
      </c>
      <c r="F9" s="42">
        <v>1829</v>
      </c>
      <c r="G9" s="39" t="s">
        <v>6</v>
      </c>
    </row>
    <row r="10" spans="1:10" s="5" customFormat="1" ht="12.65" customHeight="1">
      <c r="A10" s="11"/>
      <c r="B10" s="3"/>
      <c r="C10" s="3"/>
      <c r="D10" s="3"/>
      <c r="E10" s="16" t="s">
        <v>11</v>
      </c>
      <c r="F10" s="28">
        <f>SUM(F4:F9)</f>
        <v>10974</v>
      </c>
      <c r="G10" s="3"/>
    </row>
    <row r="11" spans="1:10" s="2" customFormat="1" ht="18" customHeight="1">
      <c r="A11" s="13">
        <v>2</v>
      </c>
      <c r="B11" s="81" t="s">
        <v>8</v>
      </c>
      <c r="C11" s="87"/>
      <c r="D11" s="87"/>
      <c r="E11" s="87"/>
      <c r="F11" s="87"/>
      <c r="G11" s="87"/>
    </row>
    <row r="12" spans="1:10" s="2" customFormat="1" ht="14.5" customHeight="1">
      <c r="A12" s="24"/>
      <c r="B12" s="22">
        <v>1</v>
      </c>
      <c r="C12" s="26" t="s">
        <v>62</v>
      </c>
      <c r="D12" s="3" t="s">
        <v>63</v>
      </c>
      <c r="E12" s="26">
        <v>2019</v>
      </c>
      <c r="F12" s="29">
        <v>4000</v>
      </c>
      <c r="G12" s="4" t="s">
        <v>6</v>
      </c>
    </row>
    <row r="13" spans="1:10" s="2" customFormat="1" ht="17.5" customHeight="1">
      <c r="A13" s="11"/>
      <c r="B13" s="3"/>
      <c r="C13" s="3"/>
      <c r="D13" s="3"/>
      <c r="E13" s="16" t="s">
        <v>11</v>
      </c>
      <c r="F13" s="30">
        <f>SUM(F12:F12)</f>
        <v>4000</v>
      </c>
      <c r="G13" s="3"/>
    </row>
    <row r="14" spans="1:10" ht="24" customHeight="1">
      <c r="A14" s="14">
        <v>3</v>
      </c>
      <c r="B14" s="81" t="s">
        <v>9</v>
      </c>
      <c r="C14" s="88"/>
      <c r="D14" s="88"/>
      <c r="E14" s="88"/>
      <c r="F14" s="88"/>
      <c r="G14" s="88"/>
      <c r="H14" s="20" t="s">
        <v>26</v>
      </c>
      <c r="I14" s="20" t="s">
        <v>27</v>
      </c>
    </row>
    <row r="15" spans="1:10" s="23" customFormat="1" ht="13" customHeight="1">
      <c r="A15" s="21"/>
      <c r="B15" s="76">
        <v>5</v>
      </c>
      <c r="C15" s="77" t="s">
        <v>13</v>
      </c>
      <c r="D15" s="22" t="s">
        <v>14</v>
      </c>
      <c r="E15" s="22">
        <v>2018</v>
      </c>
      <c r="F15" s="78">
        <v>1769.43</v>
      </c>
      <c r="G15" s="79" t="s">
        <v>79</v>
      </c>
      <c r="H15" s="80">
        <v>1</v>
      </c>
      <c r="I15" s="80" t="s">
        <v>15</v>
      </c>
      <c r="J15" s="43"/>
    </row>
    <row r="16" spans="1:10" s="23" customFormat="1" ht="13" customHeight="1">
      <c r="A16" s="21"/>
      <c r="B16" s="76">
        <v>6</v>
      </c>
      <c r="C16" s="77" t="s">
        <v>16</v>
      </c>
      <c r="D16" s="22" t="s">
        <v>17</v>
      </c>
      <c r="E16" s="22">
        <v>2018</v>
      </c>
      <c r="F16" s="78">
        <v>2699.6</v>
      </c>
      <c r="G16" s="79" t="s">
        <v>79</v>
      </c>
      <c r="H16" s="80">
        <v>1</v>
      </c>
      <c r="I16" s="80" t="s">
        <v>18</v>
      </c>
      <c r="J16" s="43"/>
    </row>
    <row r="17" spans="1:10" s="23" customFormat="1" ht="13" customHeight="1">
      <c r="A17" s="21"/>
      <c r="B17" s="76">
        <v>7</v>
      </c>
      <c r="C17" s="77" t="s">
        <v>19</v>
      </c>
      <c r="D17" s="22" t="s">
        <v>20</v>
      </c>
      <c r="E17" s="22">
        <v>2018</v>
      </c>
      <c r="F17" s="78">
        <v>4300</v>
      </c>
      <c r="G17" s="79" t="s">
        <v>79</v>
      </c>
      <c r="H17" s="80">
        <v>20</v>
      </c>
      <c r="I17" s="80" t="s">
        <v>18</v>
      </c>
      <c r="J17" s="43"/>
    </row>
    <row r="18" spans="1:10" s="23" customFormat="1" ht="13" customHeight="1">
      <c r="A18" s="21"/>
      <c r="B18" s="76">
        <v>8</v>
      </c>
      <c r="C18" s="77" t="s">
        <v>21</v>
      </c>
      <c r="D18" s="22" t="s">
        <v>22</v>
      </c>
      <c r="E18" s="22">
        <v>2018</v>
      </c>
      <c r="F18" s="78">
        <v>14000</v>
      </c>
      <c r="G18" s="79" t="s">
        <v>79</v>
      </c>
      <c r="H18" s="80">
        <v>1</v>
      </c>
      <c r="I18" s="80" t="s">
        <v>12</v>
      </c>
      <c r="J18" s="43"/>
    </row>
    <row r="19" spans="1:10" s="23" customFormat="1" ht="13" customHeight="1">
      <c r="A19" s="21"/>
      <c r="B19" s="76">
        <v>9</v>
      </c>
      <c r="C19" s="77" t="s">
        <v>23</v>
      </c>
      <c r="D19" s="22" t="s">
        <v>24</v>
      </c>
      <c r="E19" s="22">
        <v>2018</v>
      </c>
      <c r="F19" s="78">
        <v>1409.6999999999998</v>
      </c>
      <c r="G19" s="79" t="s">
        <v>79</v>
      </c>
      <c r="H19" s="80">
        <v>3</v>
      </c>
      <c r="I19" s="80" t="s">
        <v>25</v>
      </c>
      <c r="J19" s="43"/>
    </row>
    <row r="20" spans="1:10" s="23" customFormat="1" ht="13" customHeight="1">
      <c r="A20" s="21"/>
      <c r="B20" s="76">
        <v>11</v>
      </c>
      <c r="C20" s="77" t="s">
        <v>37</v>
      </c>
      <c r="D20" s="22" t="s">
        <v>38</v>
      </c>
      <c r="E20" s="22">
        <v>2019</v>
      </c>
      <c r="F20" s="78">
        <v>2268.12</v>
      </c>
      <c r="G20" s="79" t="s">
        <v>79</v>
      </c>
      <c r="H20" s="80">
        <v>1</v>
      </c>
      <c r="I20" s="80" t="s">
        <v>39</v>
      </c>
      <c r="J20" s="43"/>
    </row>
    <row r="21" spans="1:10" s="23" customFormat="1" ht="13" customHeight="1">
      <c r="A21" s="21"/>
      <c r="B21" s="76">
        <v>12</v>
      </c>
      <c r="C21" s="77" t="s">
        <v>40</v>
      </c>
      <c r="D21" s="22" t="s">
        <v>41</v>
      </c>
      <c r="E21" s="22">
        <v>2019</v>
      </c>
      <c r="F21" s="78">
        <v>3474.75</v>
      </c>
      <c r="G21" s="79" t="s">
        <v>79</v>
      </c>
      <c r="H21" s="80">
        <v>5</v>
      </c>
      <c r="I21" s="80" t="s">
        <v>39</v>
      </c>
      <c r="J21" s="43"/>
    </row>
    <row r="22" spans="1:10" s="23" customFormat="1" ht="13" customHeight="1">
      <c r="A22" s="21"/>
      <c r="B22" s="76">
        <v>13</v>
      </c>
      <c r="C22" s="77" t="s">
        <v>42</v>
      </c>
      <c r="D22" s="22" t="s">
        <v>43</v>
      </c>
      <c r="E22" s="22">
        <v>2019</v>
      </c>
      <c r="F22" s="78">
        <v>1639.59</v>
      </c>
      <c r="G22" s="79" t="s">
        <v>79</v>
      </c>
      <c r="H22" s="80">
        <v>1</v>
      </c>
      <c r="I22" s="80" t="s">
        <v>39</v>
      </c>
      <c r="J22" s="43"/>
    </row>
    <row r="23" spans="1:10" s="23" customFormat="1" ht="13" customHeight="1">
      <c r="A23" s="21"/>
      <c r="B23" s="76">
        <v>14</v>
      </c>
      <c r="C23" s="77" t="s">
        <v>44</v>
      </c>
      <c r="D23" s="22" t="s">
        <v>45</v>
      </c>
      <c r="E23" s="22">
        <v>2019</v>
      </c>
      <c r="F23" s="78">
        <v>1559.64</v>
      </c>
      <c r="G23" s="79" t="s">
        <v>79</v>
      </c>
      <c r="H23" s="80">
        <v>1</v>
      </c>
      <c r="I23" s="80" t="s">
        <v>39</v>
      </c>
      <c r="J23" s="43"/>
    </row>
    <row r="24" spans="1:10" s="23" customFormat="1" ht="13" customHeight="1">
      <c r="A24" s="21"/>
      <c r="B24" s="76">
        <v>15</v>
      </c>
      <c r="C24" s="77" t="s">
        <v>37</v>
      </c>
      <c r="D24" s="22" t="s">
        <v>46</v>
      </c>
      <c r="E24" s="22">
        <v>2019</v>
      </c>
      <c r="F24" s="78">
        <v>6804.36</v>
      </c>
      <c r="G24" s="79" t="s">
        <v>79</v>
      </c>
      <c r="H24" s="80">
        <v>3</v>
      </c>
      <c r="I24" s="80" t="s">
        <v>47</v>
      </c>
      <c r="J24" s="43"/>
    </row>
    <row r="25" spans="1:10" s="23" customFormat="1" ht="13.5" customHeight="1">
      <c r="A25" s="21"/>
      <c r="B25" s="76">
        <v>16</v>
      </c>
      <c r="C25" s="77" t="s">
        <v>40</v>
      </c>
      <c r="D25" s="22" t="s">
        <v>48</v>
      </c>
      <c r="E25" s="22">
        <v>2019</v>
      </c>
      <c r="F25" s="78">
        <v>10424.25</v>
      </c>
      <c r="G25" s="79" t="s">
        <v>79</v>
      </c>
      <c r="H25" s="80">
        <v>15</v>
      </c>
      <c r="I25" s="80" t="s">
        <v>47</v>
      </c>
      <c r="J25" s="43"/>
    </row>
    <row r="26" spans="1:10" s="23" customFormat="1" ht="13.5" customHeight="1">
      <c r="A26" s="21"/>
      <c r="B26" s="76">
        <v>17</v>
      </c>
      <c r="C26" s="77" t="s">
        <v>49</v>
      </c>
      <c r="D26" s="22" t="s">
        <v>50</v>
      </c>
      <c r="E26" s="22">
        <v>2019</v>
      </c>
      <c r="F26" s="78">
        <v>2538.7199999999998</v>
      </c>
      <c r="G26" s="79" t="s">
        <v>79</v>
      </c>
      <c r="H26" s="80">
        <v>6</v>
      </c>
      <c r="I26" s="80" t="s">
        <v>169</v>
      </c>
      <c r="J26" s="43"/>
    </row>
    <row r="27" spans="1:10" s="23" customFormat="1" ht="13.5" customHeight="1">
      <c r="A27" s="21"/>
      <c r="B27" s="76">
        <v>18</v>
      </c>
      <c r="C27" s="77" t="s">
        <v>42</v>
      </c>
      <c r="D27" s="22" t="s">
        <v>51</v>
      </c>
      <c r="E27" s="22">
        <v>2019</v>
      </c>
      <c r="F27" s="78">
        <v>4918.7700000000004</v>
      </c>
      <c r="G27" s="79" t="s">
        <v>79</v>
      </c>
      <c r="H27" s="80">
        <v>3</v>
      </c>
      <c r="I27" s="80" t="s">
        <v>52</v>
      </c>
      <c r="J27" s="43"/>
    </row>
    <row r="28" spans="1:10" s="23" customFormat="1" ht="13.5" customHeight="1">
      <c r="A28" s="21"/>
      <c r="B28" s="76">
        <v>19</v>
      </c>
      <c r="C28" s="77" t="s">
        <v>53</v>
      </c>
      <c r="D28" s="22" t="s">
        <v>54</v>
      </c>
      <c r="E28" s="22">
        <v>2019</v>
      </c>
      <c r="F28" s="78">
        <v>846.24</v>
      </c>
      <c r="G28" s="79" t="s">
        <v>79</v>
      </c>
      <c r="H28" s="80">
        <v>2</v>
      </c>
      <c r="I28" s="80" t="s">
        <v>47</v>
      </c>
      <c r="J28" s="43"/>
    </row>
    <row r="29" spans="1:10" s="23" customFormat="1" ht="13.5" customHeight="1">
      <c r="A29" s="21"/>
      <c r="B29" s="76">
        <v>20</v>
      </c>
      <c r="C29" s="77" t="s">
        <v>49</v>
      </c>
      <c r="D29" s="22" t="s">
        <v>55</v>
      </c>
      <c r="E29" s="22">
        <v>2019</v>
      </c>
      <c r="F29" s="78">
        <v>1692.48</v>
      </c>
      <c r="G29" s="79" t="s">
        <v>79</v>
      </c>
      <c r="H29" s="80">
        <v>4</v>
      </c>
      <c r="I29" s="80" t="s">
        <v>47</v>
      </c>
      <c r="J29" s="43"/>
    </row>
    <row r="30" spans="1:10" s="23" customFormat="1" ht="13.5" customHeight="1">
      <c r="A30" s="21"/>
      <c r="B30" s="76">
        <v>21</v>
      </c>
      <c r="C30" s="77" t="s">
        <v>37</v>
      </c>
      <c r="D30" s="22" t="s">
        <v>56</v>
      </c>
      <c r="E30" s="22">
        <v>2019</v>
      </c>
      <c r="F30" s="78">
        <v>2268.12</v>
      </c>
      <c r="G30" s="79" t="s">
        <v>79</v>
      </c>
      <c r="H30" s="80">
        <v>1</v>
      </c>
      <c r="I30" s="80" t="s">
        <v>80</v>
      </c>
      <c r="J30" s="43"/>
    </row>
    <row r="31" spans="1:10" s="23" customFormat="1" ht="13.5" customHeight="1">
      <c r="A31" s="21"/>
      <c r="B31" s="76">
        <v>22</v>
      </c>
      <c r="C31" s="77" t="s">
        <v>57</v>
      </c>
      <c r="D31" s="22" t="s">
        <v>58</v>
      </c>
      <c r="E31" s="22">
        <v>2019</v>
      </c>
      <c r="F31" s="78">
        <v>1098.99</v>
      </c>
      <c r="G31" s="79" t="s">
        <v>79</v>
      </c>
      <c r="H31" s="80">
        <v>1</v>
      </c>
      <c r="I31" s="80" t="s">
        <v>81</v>
      </c>
      <c r="J31" s="43"/>
    </row>
    <row r="32" spans="1:10" s="23" customFormat="1" ht="13.5" customHeight="1">
      <c r="A32" s="21"/>
      <c r="B32" s="76">
        <v>23</v>
      </c>
      <c r="C32" s="77" t="s">
        <v>53</v>
      </c>
      <c r="D32" s="22" t="s">
        <v>59</v>
      </c>
      <c r="E32" s="22">
        <v>2019</v>
      </c>
      <c r="F32" s="78">
        <v>1692.48</v>
      </c>
      <c r="G32" s="79" t="s">
        <v>79</v>
      </c>
      <c r="H32" s="80">
        <v>4</v>
      </c>
      <c r="I32" s="80" t="s">
        <v>39</v>
      </c>
      <c r="J32" s="43"/>
    </row>
    <row r="33" spans="1:10" s="23" customFormat="1" ht="13.5" customHeight="1">
      <c r="A33" s="21"/>
      <c r="B33" s="76">
        <v>24</v>
      </c>
      <c r="C33" s="77" t="s">
        <v>82</v>
      </c>
      <c r="D33" s="22" t="s">
        <v>83</v>
      </c>
      <c r="E33" s="22">
        <v>2020</v>
      </c>
      <c r="F33" s="78">
        <v>14000</v>
      </c>
      <c r="G33" s="79" t="s">
        <v>79</v>
      </c>
      <c r="H33" s="80">
        <v>2</v>
      </c>
      <c r="I33" s="80" t="s">
        <v>84</v>
      </c>
      <c r="J33" s="43"/>
    </row>
    <row r="34" spans="1:10" s="23" customFormat="1" ht="13.5" customHeight="1">
      <c r="A34" s="21"/>
      <c r="B34" s="76">
        <v>25</v>
      </c>
      <c r="C34" s="77" t="s">
        <v>65</v>
      </c>
      <c r="D34" s="22" t="s">
        <v>66</v>
      </c>
      <c r="E34" s="22">
        <v>2020</v>
      </c>
      <c r="F34" s="78">
        <v>30000</v>
      </c>
      <c r="G34" s="79" t="s">
        <v>79</v>
      </c>
      <c r="H34" s="80">
        <v>12</v>
      </c>
      <c r="I34" s="80" t="s">
        <v>68</v>
      </c>
      <c r="J34" s="43"/>
    </row>
    <row r="35" spans="1:10" s="23" customFormat="1" ht="13.5" customHeight="1">
      <c r="A35" s="21"/>
      <c r="B35" s="76">
        <v>26</v>
      </c>
      <c r="C35" s="77" t="s">
        <v>65</v>
      </c>
      <c r="D35" s="22" t="s">
        <v>67</v>
      </c>
      <c r="E35" s="22">
        <v>2020</v>
      </c>
      <c r="F35" s="78">
        <v>30000</v>
      </c>
      <c r="G35" s="79" t="s">
        <v>79</v>
      </c>
      <c r="H35" s="80">
        <v>12</v>
      </c>
      <c r="I35" s="80" t="s">
        <v>68</v>
      </c>
      <c r="J35" s="43"/>
    </row>
    <row r="36" spans="1:10" s="23" customFormat="1" ht="13.5" customHeight="1">
      <c r="A36" s="21"/>
      <c r="B36" s="76">
        <v>27</v>
      </c>
      <c r="C36" s="77" t="s">
        <v>85</v>
      </c>
      <c r="D36" s="22" t="s">
        <v>86</v>
      </c>
      <c r="E36" s="22">
        <v>2022</v>
      </c>
      <c r="F36" s="78">
        <v>4995.5</v>
      </c>
      <c r="G36" s="79" t="s">
        <v>79</v>
      </c>
      <c r="H36" s="80">
        <v>1</v>
      </c>
      <c r="I36" s="80" t="s">
        <v>87</v>
      </c>
      <c r="J36" s="43"/>
    </row>
    <row r="37" spans="1:10" s="23" customFormat="1" ht="13.5" customHeight="1">
      <c r="A37" s="21"/>
      <c r="B37" s="76">
        <v>28</v>
      </c>
      <c r="C37" s="77" t="s">
        <v>85</v>
      </c>
      <c r="D37" s="22" t="s">
        <v>88</v>
      </c>
      <c r="E37" s="22">
        <v>2022</v>
      </c>
      <c r="F37" s="78">
        <v>4995.5</v>
      </c>
      <c r="G37" s="79" t="s">
        <v>79</v>
      </c>
      <c r="H37" s="80">
        <v>1</v>
      </c>
      <c r="I37" s="80" t="s">
        <v>87</v>
      </c>
      <c r="J37" s="43"/>
    </row>
    <row r="38" spans="1:10" s="23" customFormat="1" ht="13.5" customHeight="1">
      <c r="A38" s="21"/>
      <c r="B38" s="76">
        <v>29</v>
      </c>
      <c r="C38" s="77" t="s">
        <v>85</v>
      </c>
      <c r="D38" s="22" t="s">
        <v>89</v>
      </c>
      <c r="E38" s="22">
        <v>2022</v>
      </c>
      <c r="F38" s="78">
        <v>4995.5</v>
      </c>
      <c r="G38" s="79" t="s">
        <v>79</v>
      </c>
      <c r="H38" s="80">
        <v>1</v>
      </c>
      <c r="I38" s="80" t="s">
        <v>170</v>
      </c>
      <c r="J38" s="43"/>
    </row>
    <row r="39" spans="1:10" s="23" customFormat="1" ht="13.5" customHeight="1">
      <c r="A39" s="21"/>
      <c r="B39" s="76">
        <v>30</v>
      </c>
      <c r="C39" s="77" t="s">
        <v>85</v>
      </c>
      <c r="D39" s="22" t="s">
        <v>90</v>
      </c>
      <c r="E39" s="22">
        <v>2022</v>
      </c>
      <c r="F39" s="78">
        <v>4995.5</v>
      </c>
      <c r="G39" s="79" t="s">
        <v>79</v>
      </c>
      <c r="H39" s="80">
        <v>1</v>
      </c>
      <c r="I39" s="80" t="s">
        <v>170</v>
      </c>
      <c r="J39" s="43"/>
    </row>
    <row r="40" spans="1:10" s="23" customFormat="1" ht="13.5" customHeight="1">
      <c r="A40" s="21"/>
      <c r="B40" s="76">
        <v>31</v>
      </c>
      <c r="C40" s="77" t="s">
        <v>91</v>
      </c>
      <c r="D40" s="22" t="s">
        <v>92</v>
      </c>
      <c r="E40" s="22">
        <v>2022</v>
      </c>
      <c r="F40" s="78">
        <v>3000</v>
      </c>
      <c r="G40" s="79" t="s">
        <v>79</v>
      </c>
      <c r="H40" s="80">
        <v>1</v>
      </c>
      <c r="I40" s="80" t="s">
        <v>87</v>
      </c>
      <c r="J40" s="43"/>
    </row>
    <row r="41" spans="1:10" s="23" customFormat="1" ht="13.5" customHeight="1">
      <c r="A41" s="21"/>
      <c r="B41" s="76">
        <v>32</v>
      </c>
      <c r="C41" s="77" t="s">
        <v>93</v>
      </c>
      <c r="D41" s="22" t="s">
        <v>94</v>
      </c>
      <c r="E41" s="22">
        <v>2022</v>
      </c>
      <c r="F41" s="78">
        <v>2124.9899999999998</v>
      </c>
      <c r="G41" s="79" t="s">
        <v>79</v>
      </c>
      <c r="H41" s="80">
        <v>1</v>
      </c>
      <c r="I41" s="80" t="s">
        <v>87</v>
      </c>
      <c r="J41" s="43"/>
    </row>
    <row r="42" spans="1:10" s="23" customFormat="1" ht="13.5" customHeight="1">
      <c r="A42" s="21"/>
      <c r="B42" s="76">
        <v>33</v>
      </c>
      <c r="C42" s="77" t="s">
        <v>93</v>
      </c>
      <c r="D42" s="22" t="s">
        <v>95</v>
      </c>
      <c r="E42" s="22">
        <v>2022</v>
      </c>
      <c r="F42" s="78">
        <v>2124.9899999999998</v>
      </c>
      <c r="G42" s="79" t="s">
        <v>79</v>
      </c>
      <c r="H42" s="80">
        <v>1</v>
      </c>
      <c r="I42" s="80" t="s">
        <v>87</v>
      </c>
      <c r="J42" s="43"/>
    </row>
    <row r="43" spans="1:10" s="23" customFormat="1" ht="13.5" customHeight="1">
      <c r="A43" s="21"/>
      <c r="B43" s="76">
        <v>34</v>
      </c>
      <c r="C43" s="77" t="s">
        <v>93</v>
      </c>
      <c r="D43" s="22" t="s">
        <v>96</v>
      </c>
      <c r="E43" s="22">
        <v>2022</v>
      </c>
      <c r="F43" s="78">
        <v>2124.9899999999998</v>
      </c>
      <c r="G43" s="79" t="s">
        <v>79</v>
      </c>
      <c r="H43" s="80">
        <v>1</v>
      </c>
      <c r="I43" s="80" t="s">
        <v>87</v>
      </c>
      <c r="J43" s="43"/>
    </row>
    <row r="44" spans="1:10" s="23" customFormat="1" ht="13.5" customHeight="1">
      <c r="A44" s="21"/>
      <c r="B44" s="76">
        <v>35</v>
      </c>
      <c r="C44" s="77" t="s">
        <v>93</v>
      </c>
      <c r="D44" s="22" t="s">
        <v>97</v>
      </c>
      <c r="E44" s="22">
        <v>2022</v>
      </c>
      <c r="F44" s="78">
        <v>2124.9899999999998</v>
      </c>
      <c r="G44" s="79" t="s">
        <v>79</v>
      </c>
      <c r="H44" s="80">
        <v>1</v>
      </c>
      <c r="I44" s="80" t="s">
        <v>87</v>
      </c>
      <c r="J44" s="43"/>
    </row>
    <row r="45" spans="1:10" s="23" customFormat="1" ht="13.5" customHeight="1">
      <c r="A45" s="21"/>
      <c r="B45" s="76">
        <v>36</v>
      </c>
      <c r="C45" s="77" t="s">
        <v>93</v>
      </c>
      <c r="D45" s="22" t="s">
        <v>98</v>
      </c>
      <c r="E45" s="22">
        <v>2022</v>
      </c>
      <c r="F45" s="78">
        <v>2124.9899999999998</v>
      </c>
      <c r="G45" s="79" t="s">
        <v>79</v>
      </c>
      <c r="H45" s="80">
        <v>1</v>
      </c>
      <c r="I45" s="80" t="s">
        <v>87</v>
      </c>
      <c r="J45" s="43"/>
    </row>
    <row r="46" spans="1:10" s="23" customFormat="1" ht="13.5" customHeight="1">
      <c r="A46" s="21"/>
      <c r="B46" s="76">
        <v>37</v>
      </c>
      <c r="C46" s="77" t="s">
        <v>93</v>
      </c>
      <c r="D46" s="22" t="s">
        <v>99</v>
      </c>
      <c r="E46" s="22">
        <v>2022</v>
      </c>
      <c r="F46" s="78">
        <v>2124.9899999999998</v>
      </c>
      <c r="G46" s="79" t="s">
        <v>79</v>
      </c>
      <c r="H46" s="80">
        <v>1</v>
      </c>
      <c r="I46" s="80" t="s">
        <v>87</v>
      </c>
      <c r="J46" s="43"/>
    </row>
    <row r="47" spans="1:10" s="23" customFormat="1" ht="13.5" customHeight="1">
      <c r="A47" s="21"/>
      <c r="B47" s="76">
        <v>38</v>
      </c>
      <c r="C47" s="77" t="s">
        <v>93</v>
      </c>
      <c r="D47" s="22" t="s">
        <v>100</v>
      </c>
      <c r="E47" s="22">
        <v>2022</v>
      </c>
      <c r="F47" s="78">
        <v>2124.9899999999998</v>
      </c>
      <c r="G47" s="79" t="s">
        <v>79</v>
      </c>
      <c r="H47" s="80">
        <v>1</v>
      </c>
      <c r="I47" s="80" t="s">
        <v>87</v>
      </c>
      <c r="J47" s="43"/>
    </row>
    <row r="48" spans="1:10" s="23" customFormat="1" ht="13.5" customHeight="1">
      <c r="A48" s="21"/>
      <c r="B48" s="76">
        <v>39</v>
      </c>
      <c r="C48" s="77" t="s">
        <v>93</v>
      </c>
      <c r="D48" s="22" t="s">
        <v>101</v>
      </c>
      <c r="E48" s="22">
        <v>2022</v>
      </c>
      <c r="F48" s="78">
        <v>2124.9899999999998</v>
      </c>
      <c r="G48" s="79" t="s">
        <v>79</v>
      </c>
      <c r="H48" s="80">
        <v>1</v>
      </c>
      <c r="I48" s="80" t="s">
        <v>87</v>
      </c>
      <c r="J48" s="43"/>
    </row>
    <row r="49" spans="1:10" s="23" customFormat="1" ht="13.5" customHeight="1">
      <c r="A49" s="21"/>
      <c r="B49" s="76">
        <v>40</v>
      </c>
      <c r="C49" s="77" t="s">
        <v>93</v>
      </c>
      <c r="D49" s="22" t="s">
        <v>102</v>
      </c>
      <c r="E49" s="22">
        <v>2022</v>
      </c>
      <c r="F49" s="78">
        <v>2124.9899999999998</v>
      </c>
      <c r="G49" s="79" t="s">
        <v>79</v>
      </c>
      <c r="H49" s="80">
        <v>1</v>
      </c>
      <c r="I49" s="80" t="s">
        <v>87</v>
      </c>
      <c r="J49" s="43"/>
    </row>
    <row r="50" spans="1:10" s="23" customFormat="1" ht="13.5" customHeight="1">
      <c r="A50" s="21"/>
      <c r="B50" s="76">
        <v>41</v>
      </c>
      <c r="C50" s="77" t="s">
        <v>93</v>
      </c>
      <c r="D50" s="22" t="s">
        <v>103</v>
      </c>
      <c r="E50" s="22">
        <v>2022</v>
      </c>
      <c r="F50" s="78">
        <v>2124.9899999999998</v>
      </c>
      <c r="G50" s="79" t="s">
        <v>79</v>
      </c>
      <c r="H50" s="80">
        <v>1</v>
      </c>
      <c r="I50" s="80" t="s">
        <v>87</v>
      </c>
      <c r="J50" s="43"/>
    </row>
    <row r="51" spans="1:10" s="25" customFormat="1" ht="12.65" customHeight="1">
      <c r="A51" s="24"/>
      <c r="B51" s="76">
        <v>42</v>
      </c>
      <c r="C51" s="77" t="s">
        <v>93</v>
      </c>
      <c r="D51" s="22" t="s">
        <v>104</v>
      </c>
      <c r="E51" s="22">
        <v>2022</v>
      </c>
      <c r="F51" s="78">
        <v>2124.9899999999998</v>
      </c>
      <c r="G51" s="79" t="s">
        <v>79</v>
      </c>
      <c r="H51" s="80">
        <v>1</v>
      </c>
      <c r="I51" s="80" t="s">
        <v>87</v>
      </c>
      <c r="J51" s="43"/>
    </row>
    <row r="52" spans="1:10" s="25" customFormat="1" ht="12.65" customHeight="1">
      <c r="A52" s="24"/>
      <c r="B52" s="76">
        <v>43</v>
      </c>
      <c r="C52" s="77" t="s">
        <v>93</v>
      </c>
      <c r="D52" s="22" t="s">
        <v>105</v>
      </c>
      <c r="E52" s="22">
        <v>2022</v>
      </c>
      <c r="F52" s="78">
        <v>2124.9899999999998</v>
      </c>
      <c r="G52" s="79" t="s">
        <v>79</v>
      </c>
      <c r="H52" s="80">
        <v>1</v>
      </c>
      <c r="I52" s="80" t="s">
        <v>87</v>
      </c>
      <c r="J52" s="43"/>
    </row>
    <row r="53" spans="1:10" s="25" customFormat="1" ht="12.65" customHeight="1">
      <c r="A53" s="24"/>
      <c r="B53" s="76">
        <v>44</v>
      </c>
      <c r="C53" s="77" t="s">
        <v>93</v>
      </c>
      <c r="D53" s="22" t="s">
        <v>106</v>
      </c>
      <c r="E53" s="22">
        <v>2022</v>
      </c>
      <c r="F53" s="78">
        <v>2124.9899999999998</v>
      </c>
      <c r="G53" s="79" t="s">
        <v>79</v>
      </c>
      <c r="H53" s="80">
        <v>1</v>
      </c>
      <c r="I53" s="80" t="s">
        <v>87</v>
      </c>
      <c r="J53" s="43"/>
    </row>
    <row r="54" spans="1:10" s="25" customFormat="1" ht="12.65" customHeight="1">
      <c r="A54" s="24"/>
      <c r="B54" s="76">
        <v>45</v>
      </c>
      <c r="C54" s="77" t="s">
        <v>93</v>
      </c>
      <c r="D54" s="22" t="s">
        <v>107</v>
      </c>
      <c r="E54" s="22">
        <v>2022</v>
      </c>
      <c r="F54" s="78">
        <v>2124.9899999999998</v>
      </c>
      <c r="G54" s="79" t="s">
        <v>79</v>
      </c>
      <c r="H54" s="80">
        <v>1</v>
      </c>
      <c r="I54" s="80" t="s">
        <v>87</v>
      </c>
      <c r="J54" s="43"/>
    </row>
    <row r="55" spans="1:10" s="25" customFormat="1" ht="12.65" customHeight="1">
      <c r="A55" s="24"/>
      <c r="B55" s="76">
        <v>46</v>
      </c>
      <c r="C55" s="77" t="s">
        <v>93</v>
      </c>
      <c r="D55" s="22" t="s">
        <v>108</v>
      </c>
      <c r="E55" s="22">
        <v>2022</v>
      </c>
      <c r="F55" s="78">
        <v>2124.9899999999998</v>
      </c>
      <c r="G55" s="79" t="s">
        <v>79</v>
      </c>
      <c r="H55" s="80">
        <v>1</v>
      </c>
      <c r="I55" s="80" t="s">
        <v>87</v>
      </c>
      <c r="J55" s="43"/>
    </row>
    <row r="56" spans="1:10" s="25" customFormat="1" ht="12.65" customHeight="1">
      <c r="A56" s="24"/>
      <c r="B56" s="76">
        <v>47</v>
      </c>
      <c r="C56" s="77" t="s">
        <v>93</v>
      </c>
      <c r="D56" s="22" t="s">
        <v>109</v>
      </c>
      <c r="E56" s="22">
        <v>2022</v>
      </c>
      <c r="F56" s="78">
        <v>2124.9899999999998</v>
      </c>
      <c r="G56" s="79" t="s">
        <v>79</v>
      </c>
      <c r="H56" s="80">
        <v>1</v>
      </c>
      <c r="I56" s="80" t="s">
        <v>87</v>
      </c>
      <c r="J56" s="43"/>
    </row>
    <row r="57" spans="1:10" s="25" customFormat="1" ht="12.65" customHeight="1">
      <c r="A57" s="24"/>
      <c r="B57" s="76">
        <v>48</v>
      </c>
      <c r="C57" s="77" t="s">
        <v>93</v>
      </c>
      <c r="D57" s="22" t="s">
        <v>110</v>
      </c>
      <c r="E57" s="22">
        <v>2022</v>
      </c>
      <c r="F57" s="78">
        <v>2124.9899999999998</v>
      </c>
      <c r="G57" s="79" t="s">
        <v>79</v>
      </c>
      <c r="H57" s="80">
        <v>1</v>
      </c>
      <c r="I57" s="80" t="s">
        <v>87</v>
      </c>
      <c r="J57" s="43"/>
    </row>
    <row r="58" spans="1:10" s="25" customFormat="1" ht="12.65" customHeight="1">
      <c r="A58" s="24"/>
      <c r="B58" s="76">
        <v>49</v>
      </c>
      <c r="C58" s="77" t="s">
        <v>93</v>
      </c>
      <c r="D58" s="22" t="s">
        <v>111</v>
      </c>
      <c r="E58" s="22">
        <v>2022</v>
      </c>
      <c r="F58" s="78">
        <v>2124.9899999999998</v>
      </c>
      <c r="G58" s="79" t="s">
        <v>79</v>
      </c>
      <c r="H58" s="80">
        <v>1</v>
      </c>
      <c r="I58" s="80" t="s">
        <v>87</v>
      </c>
      <c r="J58" s="43"/>
    </row>
    <row r="59" spans="1:10" s="25" customFormat="1" ht="12.65" customHeight="1">
      <c r="A59" s="24"/>
      <c r="B59" s="76">
        <v>50</v>
      </c>
      <c r="C59" s="77" t="s">
        <v>93</v>
      </c>
      <c r="D59" s="22" t="s">
        <v>112</v>
      </c>
      <c r="E59" s="22">
        <v>2022</v>
      </c>
      <c r="F59" s="78">
        <v>2124.9899999999998</v>
      </c>
      <c r="G59" s="79" t="s">
        <v>79</v>
      </c>
      <c r="H59" s="80">
        <v>1</v>
      </c>
      <c r="I59" s="80" t="s">
        <v>87</v>
      </c>
      <c r="J59" s="43"/>
    </row>
    <row r="60" spans="1:10" s="25" customFormat="1" ht="12.65" customHeight="1">
      <c r="A60" s="24"/>
      <c r="B60" s="76">
        <v>51</v>
      </c>
      <c r="C60" s="77" t="s">
        <v>93</v>
      </c>
      <c r="D60" s="22" t="s">
        <v>113</v>
      </c>
      <c r="E60" s="22">
        <v>2022</v>
      </c>
      <c r="F60" s="78">
        <v>2124.9899999999998</v>
      </c>
      <c r="G60" s="79" t="s">
        <v>79</v>
      </c>
      <c r="H60" s="80">
        <v>1</v>
      </c>
      <c r="I60" s="80" t="s">
        <v>87</v>
      </c>
      <c r="J60" s="43"/>
    </row>
    <row r="61" spans="1:10" s="25" customFormat="1" ht="12.65" customHeight="1">
      <c r="A61" s="24"/>
      <c r="B61" s="76">
        <v>52</v>
      </c>
      <c r="C61" s="77" t="s">
        <v>114</v>
      </c>
      <c r="D61" s="22" t="s">
        <v>115</v>
      </c>
      <c r="E61" s="22">
        <v>2022</v>
      </c>
      <c r="F61" s="78">
        <v>1499.9</v>
      </c>
      <c r="G61" s="79" t="s">
        <v>79</v>
      </c>
      <c r="H61" s="80">
        <v>1</v>
      </c>
      <c r="I61" s="80" t="s">
        <v>116</v>
      </c>
      <c r="J61" s="43"/>
    </row>
    <row r="62" spans="1:10" s="25" customFormat="1" ht="12.65" customHeight="1">
      <c r="A62" s="24"/>
      <c r="B62" s="76">
        <v>53</v>
      </c>
      <c r="C62" s="77" t="s">
        <v>117</v>
      </c>
      <c r="D62" s="22" t="s">
        <v>118</v>
      </c>
      <c r="E62" s="22">
        <v>2022</v>
      </c>
      <c r="F62" s="78">
        <v>2999.9</v>
      </c>
      <c r="G62" s="79" t="s">
        <v>79</v>
      </c>
      <c r="H62" s="80">
        <v>1</v>
      </c>
      <c r="I62" s="80" t="s">
        <v>81</v>
      </c>
      <c r="J62" s="43"/>
    </row>
    <row r="63" spans="1:10" s="25" customFormat="1" ht="12.65" customHeight="1">
      <c r="A63" s="24"/>
      <c r="B63" s="44"/>
      <c r="C63" s="45"/>
      <c r="D63" s="46"/>
      <c r="E63" s="47" t="s">
        <v>119</v>
      </c>
      <c r="F63" s="55">
        <f>SUM(F15:F62)</f>
        <v>209386.83999999982</v>
      </c>
      <c r="G63" s="44"/>
      <c r="H63" s="44"/>
      <c r="I63" s="44"/>
      <c r="J63" s="2"/>
    </row>
    <row r="64" spans="1:10" s="25" customFormat="1" ht="12.65" customHeight="1">
      <c r="A64" s="24"/>
      <c r="B64" s="48"/>
      <c r="C64" s="49" t="s">
        <v>120</v>
      </c>
      <c r="D64" s="50"/>
      <c r="E64" s="50"/>
      <c r="F64" s="59"/>
      <c r="G64" s="48"/>
      <c r="H64" s="48"/>
      <c r="I64" s="48"/>
      <c r="J64" s="48"/>
    </row>
    <row r="65" spans="1:10" s="25" customFormat="1" ht="12.65" customHeight="1">
      <c r="A65" s="24"/>
      <c r="B65" s="51">
        <v>26</v>
      </c>
      <c r="C65" s="52" t="s">
        <v>69</v>
      </c>
      <c r="D65" s="53" t="s">
        <v>70</v>
      </c>
      <c r="E65" s="53">
        <v>2020</v>
      </c>
      <c r="F65" s="58">
        <v>53812.5</v>
      </c>
      <c r="G65" s="4" t="s">
        <v>79</v>
      </c>
      <c r="H65" s="51">
        <v>25</v>
      </c>
      <c r="I65" s="51" t="s">
        <v>68</v>
      </c>
      <c r="J65" s="48" t="s">
        <v>121</v>
      </c>
    </row>
    <row r="66" spans="1:10" s="25" customFormat="1" ht="24.65" customHeight="1">
      <c r="A66" s="24"/>
      <c r="B66"/>
      <c r="C66" s="54"/>
      <c r="D66" s="10"/>
      <c r="E66" s="10"/>
      <c r="F66" s="57">
        <f>SUM(F63:F65)</f>
        <v>263199.33999999985</v>
      </c>
      <c r="G66"/>
      <c r="H66"/>
      <c r="I66"/>
      <c r="J66"/>
    </row>
    <row r="67" spans="1:10" ht="17.5" customHeight="1" thickBot="1">
      <c r="A67" s="14">
        <v>4</v>
      </c>
      <c r="B67" s="81" t="s">
        <v>10</v>
      </c>
      <c r="C67" s="82"/>
      <c r="D67" s="82"/>
      <c r="E67" s="82"/>
      <c r="F67" s="82"/>
      <c r="G67" s="82"/>
    </row>
    <row r="68" spans="1:10" ht="17.5" customHeight="1">
      <c r="A68" s="21"/>
      <c r="B68" s="62">
        <v>1</v>
      </c>
      <c r="C68" s="60" t="s">
        <v>122</v>
      </c>
      <c r="D68" s="63" t="s">
        <v>123</v>
      </c>
      <c r="E68" s="60">
        <v>2022</v>
      </c>
      <c r="F68" s="56">
        <v>2431.71</v>
      </c>
      <c r="G68" s="61" t="s">
        <v>124</v>
      </c>
    </row>
    <row r="69" spans="1:10" s="23" customFormat="1" ht="12.65" customHeight="1">
      <c r="A69" s="21"/>
      <c r="B69" s="62">
        <v>2</v>
      </c>
      <c r="C69" s="60" t="s">
        <v>122</v>
      </c>
      <c r="D69" s="64" t="s">
        <v>125</v>
      </c>
      <c r="E69" s="60">
        <v>2022</v>
      </c>
      <c r="F69" s="56">
        <v>2431.71</v>
      </c>
      <c r="G69" s="61" t="s">
        <v>124</v>
      </c>
    </row>
    <row r="70" spans="1:10" ht="16.75" customHeight="1">
      <c r="B70" s="8"/>
      <c r="C70" s="8"/>
      <c r="D70" s="8"/>
      <c r="E70" s="16" t="s">
        <v>11</v>
      </c>
      <c r="F70" s="31">
        <f>2431.71+2431.71</f>
        <v>4863.42</v>
      </c>
      <c r="G70" s="8"/>
    </row>
    <row r="71" spans="1:10">
      <c r="A71" s="14">
        <v>5</v>
      </c>
      <c r="B71" s="81" t="s">
        <v>141</v>
      </c>
      <c r="C71" s="82"/>
      <c r="D71" s="82"/>
      <c r="E71" s="82"/>
      <c r="F71" s="82"/>
      <c r="G71" s="82"/>
    </row>
    <row r="72" spans="1:10">
      <c r="A72" s="21"/>
      <c r="B72" s="65">
        <v>1</v>
      </c>
      <c r="C72" s="8" t="s">
        <v>28</v>
      </c>
      <c r="D72" s="8" t="s">
        <v>29</v>
      </c>
      <c r="E72" s="8">
        <v>2018</v>
      </c>
      <c r="F72" s="66">
        <v>23400</v>
      </c>
      <c r="G72" s="35" t="s">
        <v>6</v>
      </c>
    </row>
    <row r="73" spans="1:10">
      <c r="A73" s="21"/>
      <c r="B73" s="65">
        <v>2</v>
      </c>
      <c r="C73" s="8" t="s">
        <v>30</v>
      </c>
      <c r="D73" s="8" t="s">
        <v>31</v>
      </c>
      <c r="E73" s="8">
        <v>2018</v>
      </c>
      <c r="F73" s="66">
        <v>12300</v>
      </c>
      <c r="G73" s="35" t="s">
        <v>6</v>
      </c>
    </row>
    <row r="74" spans="1:10">
      <c r="A74" s="21"/>
      <c r="B74" s="65">
        <v>3</v>
      </c>
      <c r="C74" s="8" t="s">
        <v>32</v>
      </c>
      <c r="D74" s="8" t="s">
        <v>33</v>
      </c>
      <c r="E74" s="8">
        <v>2018</v>
      </c>
      <c r="F74" s="66">
        <v>27370</v>
      </c>
      <c r="G74" s="35" t="s">
        <v>6</v>
      </c>
    </row>
    <row r="75" spans="1:10">
      <c r="A75" s="21"/>
      <c r="B75" s="65">
        <v>4</v>
      </c>
      <c r="C75" s="8" t="s">
        <v>35</v>
      </c>
      <c r="D75" s="68" t="s">
        <v>126</v>
      </c>
      <c r="E75" s="8">
        <v>2019</v>
      </c>
      <c r="F75" s="66">
        <v>3915.09</v>
      </c>
      <c r="G75" s="35" t="s">
        <v>6</v>
      </c>
    </row>
    <row r="76" spans="1:10">
      <c r="A76" s="21"/>
      <c r="B76" s="65">
        <v>5</v>
      </c>
      <c r="C76" s="8" t="s">
        <v>36</v>
      </c>
      <c r="D76" s="68" t="s">
        <v>127</v>
      </c>
      <c r="E76" s="8">
        <v>2019</v>
      </c>
      <c r="F76" s="66">
        <v>1590</v>
      </c>
      <c r="G76" s="35" t="s">
        <v>6</v>
      </c>
    </row>
    <row r="77" spans="1:10">
      <c r="A77" s="21"/>
      <c r="B77" s="65">
        <v>6</v>
      </c>
      <c r="C77" s="8" t="s">
        <v>60</v>
      </c>
      <c r="D77" s="69" t="s">
        <v>61</v>
      </c>
      <c r="E77" s="8">
        <v>2019</v>
      </c>
      <c r="F77" s="66">
        <v>2968</v>
      </c>
      <c r="G77" s="35" t="s">
        <v>6</v>
      </c>
    </row>
    <row r="78" spans="1:10">
      <c r="A78" s="21"/>
      <c r="B78" s="65">
        <v>7</v>
      </c>
      <c r="C78" s="8" t="s">
        <v>128</v>
      </c>
      <c r="D78" s="8" t="s">
        <v>129</v>
      </c>
      <c r="E78" s="8">
        <v>2022</v>
      </c>
      <c r="F78" s="66">
        <v>2431.71</v>
      </c>
      <c r="G78" s="35" t="s">
        <v>6</v>
      </c>
    </row>
    <row r="79" spans="1:10">
      <c r="A79" s="21"/>
      <c r="B79" s="65">
        <v>8</v>
      </c>
      <c r="C79" s="67" t="s">
        <v>128</v>
      </c>
      <c r="D79" s="8" t="s">
        <v>130</v>
      </c>
      <c r="E79" s="67">
        <v>2022</v>
      </c>
      <c r="F79" s="66">
        <v>2431.71</v>
      </c>
      <c r="G79" s="35" t="s">
        <v>6</v>
      </c>
    </row>
    <row r="80" spans="1:10">
      <c r="A80" s="21"/>
      <c r="B80" s="65">
        <v>9</v>
      </c>
      <c r="C80" s="67" t="s">
        <v>128</v>
      </c>
      <c r="D80" s="67" t="s">
        <v>131</v>
      </c>
      <c r="E80" s="67">
        <v>2022</v>
      </c>
      <c r="F80" s="66">
        <v>2431.71</v>
      </c>
      <c r="G80" s="35" t="s">
        <v>6</v>
      </c>
    </row>
    <row r="81" spans="1:8">
      <c r="A81" s="21"/>
      <c r="B81" s="65">
        <v>10</v>
      </c>
      <c r="C81" s="67" t="s">
        <v>128</v>
      </c>
      <c r="D81" s="67" t="s">
        <v>132</v>
      </c>
      <c r="E81" s="67">
        <v>2022</v>
      </c>
      <c r="F81" s="66">
        <v>2431.71</v>
      </c>
      <c r="G81" s="35" t="s">
        <v>6</v>
      </c>
    </row>
    <row r="82" spans="1:8">
      <c r="A82" s="21"/>
      <c r="B82" s="65">
        <v>11</v>
      </c>
      <c r="C82" s="67" t="s">
        <v>128</v>
      </c>
      <c r="D82" s="67" t="s">
        <v>133</v>
      </c>
      <c r="E82" s="67">
        <v>2022</v>
      </c>
      <c r="F82" s="66">
        <v>2431.71</v>
      </c>
      <c r="G82" s="35" t="s">
        <v>6</v>
      </c>
    </row>
    <row r="83" spans="1:8">
      <c r="A83" s="21"/>
      <c r="B83" s="65">
        <v>12</v>
      </c>
      <c r="C83" s="67" t="s">
        <v>128</v>
      </c>
      <c r="D83" s="67" t="s">
        <v>134</v>
      </c>
      <c r="E83" s="67">
        <v>2022</v>
      </c>
      <c r="F83" s="66">
        <v>2431.71</v>
      </c>
      <c r="G83" s="35" t="s">
        <v>6</v>
      </c>
    </row>
    <row r="84" spans="1:8">
      <c r="A84" s="21"/>
      <c r="B84" s="65">
        <v>13</v>
      </c>
      <c r="C84" s="67" t="s">
        <v>128</v>
      </c>
      <c r="D84" s="67" t="s">
        <v>135</v>
      </c>
      <c r="E84" s="67">
        <v>2022</v>
      </c>
      <c r="F84" s="66">
        <v>2431.71</v>
      </c>
      <c r="G84" s="35" t="s">
        <v>6</v>
      </c>
      <c r="H84" s="15"/>
    </row>
    <row r="85" spans="1:8">
      <c r="B85" s="65">
        <v>14</v>
      </c>
      <c r="C85" s="8" t="s">
        <v>136</v>
      </c>
      <c r="D85" s="8" t="s">
        <v>137</v>
      </c>
      <c r="E85" s="8">
        <v>2022</v>
      </c>
      <c r="F85" s="66">
        <v>2599</v>
      </c>
      <c r="G85" s="35" t="s">
        <v>6</v>
      </c>
      <c r="H85" s="15"/>
    </row>
    <row r="86" spans="1:8">
      <c r="B86" s="65">
        <v>15</v>
      </c>
      <c r="C86" s="8" t="s">
        <v>136</v>
      </c>
      <c r="D86" s="8" t="s">
        <v>138</v>
      </c>
      <c r="E86" s="8">
        <v>2022</v>
      </c>
      <c r="F86" s="66">
        <v>2599</v>
      </c>
      <c r="G86" s="35" t="s">
        <v>6</v>
      </c>
      <c r="H86" s="15"/>
    </row>
    <row r="87" spans="1:8">
      <c r="B87" s="65">
        <v>16</v>
      </c>
      <c r="C87" s="8" t="s">
        <v>139</v>
      </c>
      <c r="D87" s="8" t="s">
        <v>140</v>
      </c>
      <c r="E87" s="8">
        <v>2022</v>
      </c>
      <c r="F87" s="66">
        <v>5699</v>
      </c>
      <c r="G87" s="35" t="s">
        <v>171</v>
      </c>
      <c r="H87" s="15"/>
    </row>
    <row r="88" spans="1:8">
      <c r="B88" s="70">
        <v>17</v>
      </c>
      <c r="C88" s="71" t="s">
        <v>142</v>
      </c>
      <c r="D88" s="71" t="s">
        <v>143</v>
      </c>
      <c r="E88" s="72"/>
      <c r="F88" s="73">
        <v>3488.89</v>
      </c>
      <c r="G88" s="35" t="s">
        <v>6</v>
      </c>
      <c r="H88" s="15"/>
    </row>
    <row r="89" spans="1:8">
      <c r="B89" s="70">
        <v>18</v>
      </c>
      <c r="C89" s="74" t="s">
        <v>144</v>
      </c>
      <c r="D89" s="71" t="s">
        <v>145</v>
      </c>
      <c r="E89" s="72"/>
      <c r="F89" s="73">
        <v>8345.5499999999993</v>
      </c>
      <c r="G89" s="35" t="s">
        <v>6</v>
      </c>
      <c r="H89" s="15"/>
    </row>
    <row r="90" spans="1:8">
      <c r="B90" s="70">
        <v>19</v>
      </c>
      <c r="C90" s="71" t="s">
        <v>146</v>
      </c>
      <c r="D90" s="71" t="s">
        <v>147</v>
      </c>
      <c r="E90" s="72"/>
      <c r="F90" s="73">
        <v>2351.7600000000002</v>
      </c>
      <c r="G90" s="35" t="s">
        <v>6</v>
      </c>
      <c r="H90" s="15"/>
    </row>
    <row r="91" spans="1:8">
      <c r="B91" s="70">
        <v>20</v>
      </c>
      <c r="C91" s="71" t="s">
        <v>146</v>
      </c>
      <c r="D91" s="71" t="s">
        <v>148</v>
      </c>
      <c r="E91" s="71"/>
      <c r="F91" s="73">
        <v>2351.7600000000002</v>
      </c>
      <c r="G91" s="35" t="s">
        <v>6</v>
      </c>
    </row>
    <row r="92" spans="1:8">
      <c r="B92" s="70">
        <v>21</v>
      </c>
      <c r="C92" s="71" t="s">
        <v>149</v>
      </c>
      <c r="D92" s="71" t="s">
        <v>150</v>
      </c>
      <c r="E92" s="71"/>
      <c r="F92" s="73">
        <v>8345.5499999999993</v>
      </c>
      <c r="G92" s="35" t="s">
        <v>6</v>
      </c>
    </row>
    <row r="93" spans="1:8">
      <c r="B93" s="70">
        <v>22</v>
      </c>
      <c r="C93" s="71" t="s">
        <v>151</v>
      </c>
      <c r="D93" s="71" t="s">
        <v>152</v>
      </c>
      <c r="E93" s="71"/>
      <c r="F93" s="73">
        <v>522.75</v>
      </c>
      <c r="G93" s="35" t="s">
        <v>6</v>
      </c>
    </row>
    <row r="94" spans="1:8">
      <c r="B94" s="70">
        <v>23</v>
      </c>
      <c r="C94" s="71" t="s">
        <v>151</v>
      </c>
      <c r="D94" s="71" t="s">
        <v>153</v>
      </c>
      <c r="E94" s="71"/>
      <c r="F94" s="73">
        <v>522.75</v>
      </c>
      <c r="G94" s="35" t="s">
        <v>6</v>
      </c>
    </row>
    <row r="95" spans="1:8">
      <c r="B95" s="70">
        <v>24</v>
      </c>
      <c r="C95" s="71" t="s">
        <v>151</v>
      </c>
      <c r="D95" s="71" t="s">
        <v>154</v>
      </c>
      <c r="E95" s="71"/>
      <c r="F95" s="73">
        <v>522.75</v>
      </c>
      <c r="G95" s="35" t="s">
        <v>6</v>
      </c>
    </row>
    <row r="96" spans="1:8">
      <c r="B96" s="70">
        <v>25</v>
      </c>
      <c r="C96" s="71" t="s">
        <v>151</v>
      </c>
      <c r="D96" s="71" t="s">
        <v>155</v>
      </c>
      <c r="E96" s="71"/>
      <c r="F96" s="73">
        <v>522.75</v>
      </c>
      <c r="G96" s="35" t="s">
        <v>6</v>
      </c>
    </row>
    <row r="97" spans="2:7">
      <c r="B97" s="70">
        <v>26</v>
      </c>
      <c r="C97" s="71" t="s">
        <v>151</v>
      </c>
      <c r="D97" s="71" t="s">
        <v>156</v>
      </c>
      <c r="E97" s="75"/>
      <c r="F97" s="73">
        <v>522.75</v>
      </c>
      <c r="G97" s="35" t="s">
        <v>6</v>
      </c>
    </row>
    <row r="98" spans="2:7">
      <c r="B98" s="70">
        <v>27</v>
      </c>
      <c r="C98" s="71" t="s">
        <v>151</v>
      </c>
      <c r="D98" s="71" t="s">
        <v>157</v>
      </c>
      <c r="E98" s="75"/>
      <c r="F98" s="73">
        <v>522.75</v>
      </c>
      <c r="G98" s="35" t="s">
        <v>6</v>
      </c>
    </row>
    <row r="99" spans="2:7">
      <c r="B99" s="70">
        <v>28</v>
      </c>
      <c r="C99" s="71" t="s">
        <v>151</v>
      </c>
      <c r="D99" s="71" t="s">
        <v>158</v>
      </c>
      <c r="E99" s="71"/>
      <c r="F99" s="73">
        <v>522.75</v>
      </c>
      <c r="G99" s="35" t="s">
        <v>6</v>
      </c>
    </row>
    <row r="100" spans="2:7">
      <c r="B100" s="70">
        <v>29</v>
      </c>
      <c r="C100" s="71" t="s">
        <v>159</v>
      </c>
      <c r="D100" s="71" t="s">
        <v>160</v>
      </c>
      <c r="E100" s="71"/>
      <c r="F100" s="73">
        <v>2715.84</v>
      </c>
      <c r="G100" s="35" t="s">
        <v>6</v>
      </c>
    </row>
    <row r="101" spans="2:7">
      <c r="B101" s="70">
        <v>30</v>
      </c>
      <c r="C101" s="71" t="s">
        <v>159</v>
      </c>
      <c r="D101" s="71" t="s">
        <v>161</v>
      </c>
      <c r="E101" s="71"/>
      <c r="F101" s="73">
        <v>2715.84</v>
      </c>
      <c r="G101" s="35" t="s">
        <v>6</v>
      </c>
    </row>
    <row r="102" spans="2:7">
      <c r="B102" s="70">
        <v>31</v>
      </c>
      <c r="C102" s="71" t="s">
        <v>159</v>
      </c>
      <c r="D102" s="71" t="s">
        <v>162</v>
      </c>
      <c r="E102" s="71"/>
      <c r="F102" s="73">
        <v>2715.84</v>
      </c>
      <c r="G102" s="35" t="s">
        <v>6</v>
      </c>
    </row>
    <row r="103" spans="2:7">
      <c r="B103" s="70">
        <v>32</v>
      </c>
      <c r="C103" s="71" t="s">
        <v>163</v>
      </c>
      <c r="D103" s="71" t="s">
        <v>164</v>
      </c>
      <c r="E103" s="71"/>
      <c r="F103" s="73">
        <v>3079</v>
      </c>
      <c r="G103" s="35" t="s">
        <v>6</v>
      </c>
    </row>
    <row r="104" spans="2:7">
      <c r="B104" s="70">
        <v>33</v>
      </c>
      <c r="C104" s="71" t="s">
        <v>163</v>
      </c>
      <c r="D104" s="71" t="s">
        <v>165</v>
      </c>
      <c r="E104" s="71"/>
      <c r="F104" s="73">
        <v>3079</v>
      </c>
      <c r="G104" s="35" t="s">
        <v>6</v>
      </c>
    </row>
    <row r="105" spans="2:7">
      <c r="B105" s="70">
        <v>34</v>
      </c>
      <c r="C105" s="71" t="s">
        <v>166</v>
      </c>
      <c r="D105" s="71" t="s">
        <v>167</v>
      </c>
      <c r="E105" s="71"/>
      <c r="F105" s="73">
        <v>890</v>
      </c>
      <c r="G105" s="35" t="s">
        <v>6</v>
      </c>
    </row>
    <row r="106" spans="2:7">
      <c r="B106" s="70">
        <v>35</v>
      </c>
      <c r="C106" s="71" t="s">
        <v>166</v>
      </c>
      <c r="D106" s="71" t="s">
        <v>168</v>
      </c>
      <c r="E106" s="71"/>
      <c r="F106" s="73">
        <v>890</v>
      </c>
      <c r="G106" s="35" t="s">
        <v>6</v>
      </c>
    </row>
    <row r="107" spans="2:7" ht="15" thickBot="1">
      <c r="B107" s="9"/>
      <c r="C107" s="17"/>
      <c r="D107" s="18"/>
      <c r="E107" s="19" t="s">
        <v>11</v>
      </c>
      <c r="F107" s="32">
        <f>SUM(F72:F106)</f>
        <v>144090.34000000003</v>
      </c>
      <c r="G107" s="1"/>
    </row>
    <row r="108" spans="2:7" ht="24" thickBot="1">
      <c r="C108" s="83" t="s">
        <v>34</v>
      </c>
      <c r="D108" s="84"/>
      <c r="E108" s="84"/>
      <c r="F108" s="33">
        <f>SUM(F107,F70,F66,F13,F10)</f>
        <v>427127.09999999986</v>
      </c>
    </row>
  </sheetData>
  <mergeCells count="7">
    <mergeCell ref="B71:G71"/>
    <mergeCell ref="C108:E108"/>
    <mergeCell ref="B1:G1"/>
    <mergeCell ref="B3:G3"/>
    <mergeCell ref="B11:G11"/>
    <mergeCell ref="B14:G14"/>
    <mergeCell ref="B67:G67"/>
  </mergeCells>
  <dataValidations count="1">
    <dataValidation type="list" allowBlank="1" showInputMessage="1" showErrorMessage="1" sqref="G51:G66 G68:G69" xr:uid="{00000000-0002-0000-0000-000000000000}">
      <formula1>"księgowa brutto,odtworzeniowa"</formula1>
    </dataValidation>
  </dataValidations>
  <pageMargins left="0.70866141732283472" right="0.70866141732283472" top="0.74803149606299213" bottom="0.74803149606299213" header="0.31496062992125984" footer="0.31496062992125984"/>
  <pageSetup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Arkusz1</vt:lpstr>
      <vt:lpstr>Arkusz2</vt:lpstr>
    </vt:vector>
  </TitlesOfParts>
  <Company>Marsh &amp; McLennan Companies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Bielat, Pawel</dc:creator>
  <cp:lastModifiedBy>Blas, Magdalena</cp:lastModifiedBy>
  <cp:lastPrinted>2018-12-03T08:00:27Z</cp:lastPrinted>
  <dcterms:created xsi:type="dcterms:W3CDTF">2017-06-26T08:19:48Z</dcterms:created>
  <dcterms:modified xsi:type="dcterms:W3CDTF">2024-06-09T21:45:37Z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8f1469a-2c2a-4aee-b92b-090d4c5468ff_Enabled">
    <vt:lpwstr>true</vt:lpwstr>
  </property>
  <property fmtid="{D5CDD505-2E9C-101B-9397-08002B2CF9AE}" pid="3" name="MSIP_Label_38f1469a-2c2a-4aee-b92b-090d4c5468ff_SetDate">
    <vt:lpwstr>2023-05-05T13:09:16Z</vt:lpwstr>
  </property>
  <property fmtid="{D5CDD505-2E9C-101B-9397-08002B2CF9AE}" pid="4" name="MSIP_Label_38f1469a-2c2a-4aee-b92b-090d4c5468ff_Method">
    <vt:lpwstr>Standard</vt:lpwstr>
  </property>
  <property fmtid="{D5CDD505-2E9C-101B-9397-08002B2CF9AE}" pid="5" name="MSIP_Label_38f1469a-2c2a-4aee-b92b-090d4c5468ff_Name">
    <vt:lpwstr>Confidential - Unmarked</vt:lpwstr>
  </property>
  <property fmtid="{D5CDD505-2E9C-101B-9397-08002B2CF9AE}" pid="6" name="MSIP_Label_38f1469a-2c2a-4aee-b92b-090d4c5468ff_SiteId">
    <vt:lpwstr>2a6e6092-73e4-4752-b1a5-477a17f5056d</vt:lpwstr>
  </property>
  <property fmtid="{D5CDD505-2E9C-101B-9397-08002B2CF9AE}" pid="7" name="MSIP_Label_38f1469a-2c2a-4aee-b92b-090d4c5468ff_ActionId">
    <vt:lpwstr>817527a3-c9a8-4d6f-9b5e-570e4673a998</vt:lpwstr>
  </property>
  <property fmtid="{D5CDD505-2E9C-101B-9397-08002B2CF9AE}" pid="8" name="MSIP_Label_38f1469a-2c2a-4aee-b92b-090d4c5468ff_ContentBits">
    <vt:lpwstr>0</vt:lpwstr>
  </property>
</Properties>
</file>