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151_2024_HEMODYNAMIKA_Angiografia_2_lata\7_AKTUALIZACJA\"/>
    </mc:Choice>
  </mc:AlternateContent>
  <xr:revisionPtr revIDLastSave="0" documentId="13_ncr:1_{10AB5BAF-286C-4F6A-BC66-DD8907769D01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ZP_151_2024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54" i="1" l="1"/>
  <c r="K57" i="1"/>
  <c r="I47" i="1"/>
  <c r="K47" i="1" s="1"/>
  <c r="I48" i="1"/>
  <c r="K48" i="1" s="1"/>
  <c r="I49" i="1"/>
  <c r="K49" i="1" s="1"/>
  <c r="I50" i="1"/>
  <c r="K50" i="1" s="1"/>
  <c r="I51" i="1"/>
  <c r="K51" i="1" s="1"/>
  <c r="I52" i="1"/>
  <c r="K52" i="1" s="1"/>
  <c r="I53" i="1"/>
  <c r="K53" i="1" s="1"/>
  <c r="I54" i="1"/>
  <c r="I55" i="1"/>
  <c r="K55" i="1" s="1"/>
  <c r="I56" i="1"/>
  <c r="K56" i="1" s="1"/>
  <c r="I57" i="1"/>
  <c r="I58" i="1"/>
  <c r="K58" i="1" s="1"/>
  <c r="I59" i="1"/>
  <c r="K59" i="1" s="1"/>
  <c r="I60" i="1"/>
  <c r="K60" i="1" s="1"/>
  <c r="I61" i="1"/>
  <c r="K61" i="1" s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K33" i="1"/>
  <c r="K34" i="1"/>
  <c r="I32" i="1"/>
  <c r="K32" i="1" s="1"/>
  <c r="I33" i="1"/>
  <c r="I34" i="1"/>
  <c r="I35" i="1"/>
  <c r="K35" i="1" s="1"/>
  <c r="H32" i="1"/>
  <c r="H33" i="1"/>
  <c r="H34" i="1"/>
  <c r="H35" i="1"/>
  <c r="H37" i="1" l="1"/>
  <c r="H38" i="1"/>
  <c r="I38" i="1" l="1"/>
  <c r="K38" i="1" s="1"/>
  <c r="I37" i="1"/>
  <c r="K37" i="1" s="1"/>
  <c r="H13" i="1" l="1"/>
  <c r="I13" i="1"/>
  <c r="K13" i="1" s="1"/>
  <c r="H46" i="1" l="1"/>
  <c r="I46" i="1"/>
  <c r="K46" i="1" s="1"/>
  <c r="H10" i="1" l="1"/>
  <c r="I10" i="1" l="1"/>
  <c r="K10" i="1" s="1"/>
  <c r="I11" i="1"/>
  <c r="K11" i="1" s="1"/>
  <c r="I12" i="1"/>
  <c r="K12" i="1" s="1"/>
  <c r="I14" i="1"/>
  <c r="K14" i="1" s="1"/>
  <c r="I15" i="1"/>
  <c r="K15" i="1" s="1"/>
  <c r="I16" i="1"/>
  <c r="K16" i="1" s="1"/>
  <c r="I17" i="1"/>
  <c r="K17" i="1" s="1"/>
  <c r="I18" i="1"/>
  <c r="K18" i="1" s="1"/>
  <c r="I19" i="1"/>
  <c r="K19" i="1" s="1"/>
  <c r="I20" i="1"/>
  <c r="K20" i="1" s="1"/>
  <c r="I21" i="1"/>
  <c r="K21" i="1" s="1"/>
  <c r="I22" i="1"/>
  <c r="K22" i="1" s="1"/>
  <c r="I23" i="1"/>
  <c r="K23" i="1" s="1"/>
  <c r="I24" i="1"/>
  <c r="K24" i="1" s="1"/>
  <c r="I25" i="1"/>
  <c r="K25" i="1" s="1"/>
  <c r="I26" i="1"/>
  <c r="K26" i="1" s="1"/>
  <c r="I27" i="1"/>
  <c r="K27" i="1" s="1"/>
  <c r="I28" i="1"/>
  <c r="K28" i="1" s="1"/>
  <c r="I29" i="1"/>
  <c r="K29" i="1" s="1"/>
  <c r="I30" i="1"/>
  <c r="K30" i="1" s="1"/>
  <c r="I31" i="1"/>
  <c r="K31" i="1" s="1"/>
  <c r="I36" i="1"/>
  <c r="K36" i="1" s="1"/>
  <c r="K39" i="1" s="1"/>
  <c r="I40" i="1"/>
  <c r="K40" i="1" s="1"/>
  <c r="I41" i="1"/>
  <c r="K41" i="1" s="1"/>
  <c r="I42" i="1"/>
  <c r="K42" i="1" s="1"/>
  <c r="I43" i="1"/>
  <c r="K43" i="1" s="1"/>
  <c r="I44" i="1"/>
  <c r="K44" i="1" s="1"/>
  <c r="I45" i="1"/>
  <c r="K45" i="1" s="1"/>
  <c r="H11" i="1"/>
  <c r="H12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6" i="1"/>
  <c r="H40" i="1"/>
  <c r="H41" i="1"/>
  <c r="H42" i="1"/>
  <c r="H43" i="1"/>
  <c r="H44" i="1"/>
  <c r="H45" i="1"/>
  <c r="A11" i="1" l="1"/>
  <c r="A12" i="1" s="1"/>
  <c r="A13" i="1" s="1"/>
  <c r="A14" i="1" s="1"/>
  <c r="A15" i="1" s="1"/>
  <c r="A16" i="1" s="1"/>
  <c r="A17" i="1" s="1"/>
  <c r="A18" i="1" l="1"/>
  <c r="A19" i="1" s="1"/>
  <c r="A20" i="1" s="1"/>
  <c r="A21" i="1" l="1"/>
  <c r="A22" i="1" s="1"/>
  <c r="A23" i="1" l="1"/>
  <c r="A24" i="1" s="1"/>
  <c r="A25" i="1" s="1"/>
  <c r="A26" i="1" s="1"/>
  <c r="A27" i="1" s="1"/>
  <c r="A28" i="1" l="1"/>
  <c r="A29" i="1" s="1"/>
  <c r="A30" i="1" s="1"/>
  <c r="A31" i="1" l="1"/>
  <c r="A40" i="1" s="1"/>
  <c r="A41" i="1" s="1"/>
  <c r="A42" i="1" l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</calcChain>
</file>

<file path=xl/sharedStrings.xml><?xml version="1.0" encoding="utf-8"?>
<sst xmlns="http://schemas.openxmlformats.org/spreadsheetml/2006/main" count="73" uniqueCount="73">
  <si>
    <t>Nr pakietu</t>
  </si>
  <si>
    <t>Asortyment</t>
  </si>
  <si>
    <t>Zamawiana ilość w szt.</t>
  </si>
  <si>
    <t>Producent, nazwa handlowa, nr katalogowy produktu</t>
  </si>
  <si>
    <t>Numer i nazwa dokumnetu dopuszczającego do obrotu i używania</t>
  </si>
  <si>
    <t>Klasa wyrobu medycznego</t>
  </si>
  <si>
    <t>Cena jednostkowa /za 1 szt./ netto w zł</t>
  </si>
  <si>
    <t>Cena jednostkowa /za 1 szt./ brutto w zł</t>
  </si>
  <si>
    <t>Wartość netto w zł</t>
  </si>
  <si>
    <t>Stawka VAT (%)</t>
  </si>
  <si>
    <t>Wartość brutto w zł</t>
  </si>
  <si>
    <t>9 (3x7)</t>
  </si>
  <si>
    <t>11 (3x7+3x7x10)</t>
  </si>
  <si>
    <t>Uwaga ! Należy zapoznać się z poniższymi uwagami przed wypełnieniem Formularza cenowego</t>
  </si>
  <si>
    <t>3. Niewycenione pakiety, dla czytelności, prosimy usunąć.</t>
  </si>
  <si>
    <t xml:space="preserve">4. Dot. kol. 4 - W przypadku większej ilości kodów spełniających warunki należy dołączyć listę kodów na dodatkowej stronie </t>
  </si>
  <si>
    <t>2. Określenie właściwej stawki VAT należy do Wykonawcy.</t>
  </si>
  <si>
    <r>
      <t xml:space="preserve">1. W kolumnach nr 8, 9 oraz 11 w poszczególnych komórkach zostały wpisane formuły. Wystarczy wypełnić pozostałe komórki, a cena jednostkowa brutto, wartość netto/brutto oraz suma (o ile dotyczy) zostanie wyliczona automatycznie. </t>
    </r>
    <r>
      <rPr>
        <b/>
        <sz val="8"/>
        <color rgb="FF002060"/>
        <rFont val="Tahoma"/>
        <family val="2"/>
        <charset val="238"/>
      </rPr>
      <t>Pomimo zastosowania formuł Zamawiający zaleca sprawdzenie poprawności wyliczeń zgodnie z zasadami określonymi w SWZ</t>
    </r>
  </si>
  <si>
    <t xml:space="preserve">Koszulki naczyniowe - Zestaw transradialny do zabiegów zaawansowanych/powikłanych - dostep promieniowy  800 szt. </t>
  </si>
  <si>
    <t>Koszulki naczyniowe - dostęp promieniowy - 4 000 szt.</t>
  </si>
  <si>
    <t>Zestaw bielizny jałowej, jednorazowej do zabiegów koronrografii i angioplastycznych z kopułką – 4 000 szt.</t>
  </si>
  <si>
    <t>Prowadniki naczyniowe  – 5 000 szt.</t>
  </si>
  <si>
    <t>Prowadniki teflonowe 450 sztuk</t>
  </si>
  <si>
    <t>Prowadnik typu Amplatz extra stiff 100 szt (5 szt. do „banku”)</t>
  </si>
  <si>
    <t xml:space="preserve">Cewniki wieńcowe diagnostyczne z dostępu promieniowego – 7 200 szt. </t>
  </si>
  <si>
    <t>Zestaw do PTCA z odczytem ciśnienia do 30 atm. – 2 800 szt.</t>
  </si>
  <si>
    <t>Cewnik prowadzący do PTCA 5 – 8 F – 4 000 szt.</t>
  </si>
  <si>
    <t>Przedłużajacy cewnik prowadzący typu "child in mother" – 150 szt. (do „banku” 5 sztuk)</t>
  </si>
  <si>
    <t>Prowadniki angioplastyczne do zmian prostych – 1 000 szt.</t>
  </si>
  <si>
    <t xml:space="preserve">Prowadniki angioplastyczne do udrożnień – 1 000 szt.  </t>
  </si>
  <si>
    <t>Prowadniki angioplastyczne do udrożnień wysokiego ryzyka – 30 szt.</t>
  </si>
  <si>
    <t xml:space="preserve">Prowadniki angioplastyczne do CTO – 40 szt.  </t>
  </si>
  <si>
    <t>Prowadniki angioplastyczne do zabiegów planowych i bifurkacji – 2 500 szt.</t>
  </si>
  <si>
    <t>Cewnik balonowy do zmian krętych i zwapniałych - 2 000 szt. do „banku” 30 sztuk</t>
  </si>
  <si>
    <t>Cewnik balonowe do zmian twardych – 1 200 szt.  (do "banku" – 30 szt.)</t>
  </si>
  <si>
    <t>Cewnik balonowy wysokociśnienieowy typu NC do mocno uwapnionych zmian 40 szt.</t>
  </si>
  <si>
    <t>Cewniki balonowe do zmian prostych - 800 szt. do „banku” 30 sztuk</t>
  </si>
  <si>
    <t>Cewnik balonowy uwalniający lek do restenozy w stencie – 60 szt. (do"banku" – 5 szt.)</t>
  </si>
  <si>
    <t>Cewnik balonowe do udrożnień - 50 sztuk (do „banku” 5 szt.)</t>
  </si>
  <si>
    <t>Stenty kobaltowo-chromowe uwalniające czasowo everolimus do zmian długich – 600 szt. (do "banku” – 20 szt.)</t>
  </si>
  <si>
    <t>Stenty kobaltowo-chromowe uwalniające czasowo sirolimus do zmian w krętych odcinkach naczyń wieńcowych – 800 szt. (do "banku" -  20 szt.)</t>
  </si>
  <si>
    <t>Stenty kobaltowo-chromowe uwalniające lek bez polimeru – 500 szt.  (do "banku" 20 szt.)</t>
  </si>
  <si>
    <t>Stenty kobaltowo-chromowe uwalniające czasowo sirolimus o nietypowych średnicach – 700 szt. (do "banku” – 20 szt.)</t>
  </si>
  <si>
    <t>Cewnik do litotrypsji wewnatrznaczyniowej zwapniałych zmian miażdżycowych   - 60 szt. (do "banku" – 2 szt.)</t>
  </si>
  <si>
    <t>Zestaw do Aterektomi Orbitalnej -  80 szt. ( do "banku" 5 sztuk)</t>
  </si>
  <si>
    <t>Prowadnik do Aterektomi Orbitalnej -  100 szt. ( do "banku" 10 sztuk)</t>
  </si>
  <si>
    <t>Lubrykant do Aterektomi Orbitalnej -  100 szt. ( do "banku" 10 sztuk)</t>
  </si>
  <si>
    <t>Sondy do badania cząstkowej rezerwy wieńcowej  - 200 szt. (do "banku" – 6 szt.)</t>
  </si>
  <si>
    <t>Cewnik Balonowy tnący – 30 szt. do „banku” 5 sztuk</t>
  </si>
  <si>
    <t xml:space="preserve">Sondy do obrazownia wewnątrz naczyniowego IVUS/NIRS  - 100 szt. </t>
  </si>
  <si>
    <t>Sondy elektroniczne do badania echokardiografii wewnątrz naczyniowej IVUS  - 45 szt. (do "banku" – 5 szt.)</t>
  </si>
  <si>
    <t>Mikrocewnik do  CTO w naczyniach krętych – 70 szt. (do „banku” 2 sztuki)</t>
  </si>
  <si>
    <t xml:space="preserve">Mikrocewnik do CTO dwukanałowy w systemie RX/OTW  - 10 szt. </t>
  </si>
  <si>
    <t>Stent Graft do naczyń wieńcowych na balonie - 20 szt.  (do "banku" – 4 szt.)</t>
  </si>
  <si>
    <t>Urządzenie do zamykania tętnic udowych do 8F – 500 szt. (do „banku” 10 szt.)</t>
  </si>
  <si>
    <t>Cewniki balonowe do walwuloplastyki 60 szt. (5 szt. do „banku”)</t>
  </si>
  <si>
    <t>Kleszczyki do usuwania ciał obcych – 5 szt.</t>
  </si>
  <si>
    <t>Inflator (strzykawka) z odczytem ciśnienia do 30 atm. - 100 szt.</t>
  </si>
  <si>
    <t>Okludery do zamykania nieprawidłowej komunikacji międzyprzedsionkowej  PFO/ASD/Ubytki złożone – 110 szt.  (do "banku" – 5 szt.)</t>
  </si>
  <si>
    <t>Urządzenia do zamykania uszka lewego przedsionka  z sytemem dostarczającym - 20 szt.</t>
  </si>
  <si>
    <t>Mikrocewnik do CTO retrograde  - 5 szt.</t>
  </si>
  <si>
    <t>Pętla do usuwania ciał obcych – 15 szt. (do „banku” 2 sztuki)</t>
  </si>
  <si>
    <t>Y – konektor z zastawką podwójny – 200 szt.</t>
  </si>
  <si>
    <t>Koszulki proste z zastawką hemostatyczną dużego kalibru 30 szt. (4 szt. do „banku”)</t>
  </si>
  <si>
    <t xml:space="preserve">
Rampa 3-drożna z drenem – 100 szt.
</t>
  </si>
  <si>
    <t>Wartość Pakietu Nr 27= 27a+27b+27c</t>
  </si>
  <si>
    <t>ZP/151/2024</t>
  </si>
  <si>
    <t>Cewnik do aspiracji skrzeplin z tętnic wieńcowych - 160  szt.</t>
  </si>
  <si>
    <t>Inflator wysokociśnieniowy do 55 ATM - 40 szt.</t>
  </si>
  <si>
    <t>Urządzenie do zamykania miejsc dostępu powyżej 21F na tętnicy udowej - 25 sztuk (5 szt. do „banku”)</t>
  </si>
  <si>
    <t>AKTUALIZACJA - ZP/151/2024 - „Dostawa jednorazowego sprzętu specjalistycznego dla Pracowni Hemodynamiki i Angiokardiografii  na potrzeby SP ZOZ CSK UM w Łodzi”</t>
  </si>
  <si>
    <r>
      <t xml:space="preserve">Zestaw Cewnik Infuzyjny + prowadnik generujący ultradźwięki w celu przyspiesenia trombolizy do urządzenia do trombolizy wspomaganej ultradźwiękami w zatorowości płucnej oraz trombektomii - 15 szt. oraz </t>
    </r>
    <r>
      <rPr>
        <b/>
        <sz val="8"/>
        <color theme="1"/>
        <rFont val="Times New Roman"/>
        <family val="1"/>
        <charset val="238"/>
      </rPr>
      <t xml:space="preserve">Zamawiajacy wymaga </t>
    </r>
    <r>
      <rPr>
        <b/>
        <sz val="8"/>
        <color rgb="FFFF0000"/>
        <rFont val="Times New Roman"/>
        <family val="1"/>
        <charset val="238"/>
      </rPr>
      <t xml:space="preserve">dzierżawy </t>
    </r>
    <r>
      <rPr>
        <b/>
        <sz val="8"/>
        <color theme="1"/>
        <rFont val="Times New Roman"/>
        <family val="1"/>
        <charset val="238"/>
      </rPr>
      <t>Urządzenia do trombolizy wspomaganej ultradźwiękami w zatorowości płucnej oraz trombektomii na czas trwania umowy</t>
    </r>
  </si>
  <si>
    <t>Aktualizacja oznaczona kolorem niebieskim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</si>
</sst>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1"/>
      <color theme="1"/>
      <name val="Calibri"/>
      <family val="2"/>
      <charset val="238"/>
      <scheme val="minor"/>
    </font>
    <font>
      <b/>
      <sz val="7"/>
      <name val="Tahoma"/>
      <family val="2"/>
      <charset val="238"/>
    </font>
    <font>
      <b/>
      <sz val="8"/>
      <name val="Tahoma"/>
      <family val="2"/>
      <charset val="238"/>
    </font>
    <font>
      <b/>
      <sz val="7"/>
      <name val="Arial CE"/>
      <family val="2"/>
      <charset val="238"/>
    </font>
    <font>
      <sz val="8"/>
      <name val="Tahoma"/>
      <family val="2"/>
      <charset val="238"/>
    </font>
    <font>
      <b/>
      <sz val="9"/>
      <color rgb="FFFF0000"/>
      <name val="Tahoma"/>
      <family val="2"/>
      <charset val="238"/>
    </font>
    <font>
      <sz val="8"/>
      <color rgb="FFFF0000"/>
      <name val="Tahoma"/>
      <family val="2"/>
      <charset val="238"/>
    </font>
    <font>
      <sz val="10"/>
      <color rgb="FFFF0000"/>
      <name val="Arial CE"/>
      <family val="2"/>
      <charset val="238"/>
    </font>
    <font>
      <sz val="9"/>
      <name val="Tahoma"/>
      <family val="2"/>
      <charset val="238"/>
    </font>
    <font>
      <sz val="9"/>
      <name val="Arial"/>
      <family val="2"/>
      <charset val="238"/>
    </font>
    <font>
      <sz val="9"/>
      <color indexed="8"/>
      <name val="Arial"/>
      <family val="2"/>
      <charset val="238"/>
    </font>
    <font>
      <b/>
      <sz val="7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sz val="8"/>
      <name val="Arial"/>
      <family val="2"/>
      <charset val="238"/>
    </font>
    <font>
      <b/>
      <sz val="8"/>
      <color rgb="FF002060"/>
      <name val="Tahoma"/>
      <family val="2"/>
      <charset val="238"/>
    </font>
    <font>
      <sz val="8"/>
      <color rgb="FF000000"/>
      <name val="Arial"/>
      <family val="2"/>
      <charset val="238"/>
    </font>
    <font>
      <sz val="8"/>
      <color theme="1"/>
      <name val="Arial"/>
      <family val="2"/>
      <charset val="238"/>
    </font>
    <font>
      <sz val="8"/>
      <color theme="1"/>
      <name val="Times New Roman"/>
      <family val="1"/>
      <charset val="238"/>
    </font>
    <font>
      <sz val="9"/>
      <color theme="1"/>
      <name val="Tahoma"/>
      <family val="2"/>
      <charset val="238"/>
    </font>
    <font>
      <b/>
      <sz val="8"/>
      <color theme="1"/>
      <name val="Times New Roman"/>
      <family val="1"/>
      <charset val="238"/>
    </font>
    <font>
      <b/>
      <sz val="8"/>
      <color rgb="FFFF0000"/>
      <name val="Times New Roman"/>
      <family val="1"/>
      <charset val="238"/>
    </font>
    <font>
      <b/>
      <sz val="9"/>
      <name val="Tahoma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00B0F0"/>
        <bgColor indexed="64"/>
      </patternFill>
    </fill>
  </fills>
  <borders count="3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 style="thick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ck">
        <color indexed="8"/>
      </top>
      <bottom style="thin">
        <color indexed="8"/>
      </bottom>
      <diagonal/>
    </border>
    <border>
      <left style="thick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ck">
        <color indexed="8"/>
      </right>
      <top style="thin">
        <color indexed="8"/>
      </top>
      <bottom style="thin">
        <color indexed="8"/>
      </bottom>
      <diagonal/>
    </border>
    <border>
      <left style="thick">
        <color indexed="8"/>
      </left>
      <right/>
      <top style="thin">
        <color indexed="8"/>
      </top>
      <bottom style="thick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8"/>
      </bottom>
      <diagonal/>
    </border>
    <border>
      <left/>
      <right style="thin">
        <color indexed="8"/>
      </right>
      <top style="thin">
        <color indexed="8"/>
      </top>
      <bottom style="thick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ck">
        <color indexed="8"/>
      </bottom>
      <diagonal/>
    </border>
    <border>
      <left style="thin">
        <color indexed="8"/>
      </left>
      <right style="thick">
        <color indexed="8"/>
      </right>
      <top style="thin">
        <color indexed="8"/>
      </top>
      <bottom style="thick">
        <color indexed="8"/>
      </bottom>
      <diagonal/>
    </border>
    <border>
      <left style="thin">
        <color indexed="8"/>
      </left>
      <right/>
      <top style="thick">
        <color indexed="8"/>
      </top>
      <bottom style="thin">
        <color indexed="8"/>
      </bottom>
      <diagonal/>
    </border>
    <border>
      <left/>
      <right/>
      <top style="thick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ck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ck">
        <color indexed="8"/>
      </right>
      <top/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/>
      <top/>
      <bottom/>
      <diagonal/>
    </border>
  </borders>
  <cellStyleXfs count="2">
    <xf numFmtId="0" fontId="0" fillId="0" borderId="0"/>
    <xf numFmtId="0" fontId="13" fillId="0" borderId="0"/>
  </cellStyleXfs>
  <cellXfs count="114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center"/>
    </xf>
    <xf numFmtId="0" fontId="7" fillId="0" borderId="0" xfId="0" applyFont="1"/>
    <xf numFmtId="0" fontId="8" fillId="0" borderId="3" xfId="0" applyFont="1" applyBorder="1" applyAlignment="1">
      <alignment horizontal="center" vertical="center" wrapText="1"/>
    </xf>
    <xf numFmtId="3" fontId="8" fillId="0" borderId="5" xfId="0" applyNumberFormat="1" applyFont="1" applyBorder="1" applyAlignment="1">
      <alignment horizontal="center" vertical="center"/>
    </xf>
    <xf numFmtId="0" fontId="8" fillId="0" borderId="2" xfId="0" applyFont="1" applyBorder="1"/>
    <xf numFmtId="0" fontId="9" fillId="0" borderId="2" xfId="0" applyFont="1" applyBorder="1" applyAlignment="1">
      <alignment vertical="center"/>
    </xf>
    <xf numFmtId="4" fontId="9" fillId="0" borderId="2" xfId="0" applyNumberFormat="1" applyFont="1" applyBorder="1" applyAlignment="1">
      <alignment vertical="center"/>
    </xf>
    <xf numFmtId="4" fontId="10" fillId="0" borderId="2" xfId="0" applyNumberFormat="1" applyFont="1" applyBorder="1" applyAlignment="1">
      <alignment vertical="center"/>
    </xf>
    <xf numFmtId="9" fontId="9" fillId="0" borderId="2" xfId="0" applyNumberFormat="1" applyFont="1" applyBorder="1" applyAlignment="1">
      <alignment vertical="center"/>
    </xf>
    <xf numFmtId="3" fontId="8" fillId="2" borderId="5" xfId="0" applyNumberFormat="1" applyFont="1" applyFill="1" applyBorder="1" applyAlignment="1">
      <alignment horizontal="center" vertical="center"/>
    </xf>
    <xf numFmtId="0" fontId="8" fillId="2" borderId="2" xfId="0" applyFont="1" applyFill="1" applyBorder="1"/>
    <xf numFmtId="0" fontId="9" fillId="2" borderId="2" xfId="0" applyFont="1" applyFill="1" applyBorder="1" applyAlignment="1">
      <alignment vertical="center"/>
    </xf>
    <xf numFmtId="4" fontId="9" fillId="2" borderId="2" xfId="0" applyNumberFormat="1" applyFont="1" applyFill="1" applyBorder="1" applyAlignment="1">
      <alignment vertical="center"/>
    </xf>
    <xf numFmtId="3" fontId="8" fillId="2" borderId="7" xfId="0" applyNumberFormat="1" applyFont="1" applyFill="1" applyBorder="1" applyAlignment="1">
      <alignment horizontal="center" vertical="center"/>
    </xf>
    <xf numFmtId="0" fontId="8" fillId="2" borderId="1" xfId="0" applyFont="1" applyFill="1" applyBorder="1"/>
    <xf numFmtId="0" fontId="9" fillId="2" borderId="1" xfId="0" applyFont="1" applyFill="1" applyBorder="1" applyAlignment="1">
      <alignment vertical="center"/>
    </xf>
    <xf numFmtId="4" fontId="9" fillId="2" borderId="1" xfId="0" applyNumberFormat="1" applyFont="1" applyFill="1" applyBorder="1" applyAlignment="1">
      <alignment vertical="center"/>
    </xf>
    <xf numFmtId="0" fontId="11" fillId="0" borderId="1" xfId="0" applyFont="1" applyBorder="1" applyAlignment="1">
      <alignment horizontal="center" vertical="center" wrapText="1"/>
    </xf>
    <xf numFmtId="9" fontId="9" fillId="0" borderId="1" xfId="0" applyNumberFormat="1" applyFont="1" applyBorder="1" applyAlignment="1">
      <alignment vertical="center"/>
    </xf>
    <xf numFmtId="0" fontId="8" fillId="0" borderId="10" xfId="0" applyFont="1" applyBorder="1" applyAlignment="1">
      <alignment horizontal="center" vertical="center" wrapText="1"/>
    </xf>
    <xf numFmtId="4" fontId="9" fillId="0" borderId="1" xfId="0" applyNumberFormat="1" applyFont="1" applyBorder="1" applyAlignment="1">
      <alignment vertical="center"/>
    </xf>
    <xf numFmtId="4" fontId="10" fillId="0" borderId="1" xfId="0" applyNumberFormat="1" applyFont="1" applyBorder="1" applyAlignment="1">
      <alignment vertical="center"/>
    </xf>
    <xf numFmtId="3" fontId="8" fillId="0" borderId="8" xfId="0" applyNumberFormat="1" applyFont="1" applyBorder="1" applyAlignment="1">
      <alignment horizontal="center" vertical="center"/>
    </xf>
    <xf numFmtId="0" fontId="8" fillId="0" borderId="11" xfId="0" applyFont="1" applyBorder="1"/>
    <xf numFmtId="0" fontId="9" fillId="0" borderId="11" xfId="0" applyFont="1" applyBorder="1" applyAlignment="1">
      <alignment vertical="center"/>
    </xf>
    <xf numFmtId="4" fontId="9" fillId="0" borderId="11" xfId="0" applyNumberFormat="1" applyFont="1" applyBorder="1" applyAlignment="1">
      <alignment vertical="center"/>
    </xf>
    <xf numFmtId="4" fontId="10" fillId="0" borderId="11" xfId="0" applyNumberFormat="1" applyFont="1" applyBorder="1" applyAlignment="1">
      <alignment vertical="center"/>
    </xf>
    <xf numFmtId="9" fontId="9" fillId="0" borderId="11" xfId="0" applyNumberFormat="1" applyFont="1" applyBorder="1" applyAlignment="1">
      <alignment vertical="center"/>
    </xf>
    <xf numFmtId="0" fontId="14" fillId="0" borderId="4" xfId="0" applyFont="1" applyBorder="1" applyAlignment="1">
      <alignment horizontal="left" wrapText="1"/>
    </xf>
    <xf numFmtId="0" fontId="14" fillId="0" borderId="9" xfId="0" applyFont="1" applyBorder="1" applyAlignment="1">
      <alignment horizontal="left" wrapText="1"/>
    </xf>
    <xf numFmtId="0" fontId="14" fillId="2" borderId="4" xfId="0" applyFont="1" applyFill="1" applyBorder="1" applyAlignment="1">
      <alignment horizontal="left" wrapText="1"/>
    </xf>
    <xf numFmtId="0" fontId="14" fillId="2" borderId="6" xfId="0" applyFont="1" applyFill="1" applyBorder="1" applyAlignment="1">
      <alignment horizontal="left" wrapText="1"/>
    </xf>
    <xf numFmtId="3" fontId="8" fillId="2" borderId="6" xfId="0" applyNumberFormat="1" applyFont="1" applyFill="1" applyBorder="1" applyAlignment="1">
      <alignment horizontal="center" vertical="center"/>
    </xf>
    <xf numFmtId="0" fontId="8" fillId="2" borderId="6" xfId="0" applyFont="1" applyFill="1" applyBorder="1"/>
    <xf numFmtId="0" fontId="9" fillId="2" borderId="6" xfId="0" applyFont="1" applyFill="1" applyBorder="1" applyAlignment="1">
      <alignment vertical="center"/>
    </xf>
    <xf numFmtId="4" fontId="9" fillId="2" borderId="12" xfId="0" applyNumberFormat="1" applyFont="1" applyFill="1" applyBorder="1" applyAlignment="1">
      <alignment vertical="center"/>
    </xf>
    <xf numFmtId="3" fontId="8" fillId="0" borderId="13" xfId="0" applyNumberFormat="1" applyFont="1" applyBorder="1" applyAlignment="1">
      <alignment horizontal="center" vertical="center"/>
    </xf>
    <xf numFmtId="0" fontId="8" fillId="0" borderId="14" xfId="0" applyFont="1" applyBorder="1"/>
    <xf numFmtId="0" fontId="9" fillId="0" borderId="14" xfId="0" applyFont="1" applyBorder="1" applyAlignment="1">
      <alignment vertical="center"/>
    </xf>
    <xf numFmtId="4" fontId="9" fillId="0" borderId="14" xfId="0" applyNumberFormat="1" applyFont="1" applyBorder="1" applyAlignment="1">
      <alignment vertical="center"/>
    </xf>
    <xf numFmtId="4" fontId="10" fillId="0" borderId="14" xfId="0" applyNumberFormat="1" applyFont="1" applyBorder="1" applyAlignment="1">
      <alignment vertical="center"/>
    </xf>
    <xf numFmtId="9" fontId="9" fillId="0" borderId="14" xfId="0" applyNumberFormat="1" applyFont="1" applyBorder="1" applyAlignment="1">
      <alignment vertical="center"/>
    </xf>
    <xf numFmtId="0" fontId="8" fillId="0" borderId="15" xfId="0" applyFont="1" applyBorder="1" applyAlignment="1">
      <alignment horizontal="center" vertical="center" wrapText="1"/>
    </xf>
    <xf numFmtId="0" fontId="14" fillId="2" borderId="9" xfId="0" applyFont="1" applyFill="1" applyBorder="1" applyAlignment="1">
      <alignment horizontal="left" wrapText="1"/>
    </xf>
    <xf numFmtId="3" fontId="8" fillId="2" borderId="8" xfId="0" applyNumberFormat="1" applyFont="1" applyFill="1" applyBorder="1" applyAlignment="1">
      <alignment horizontal="center" vertical="center"/>
    </xf>
    <xf numFmtId="0" fontId="8" fillId="2" borderId="11" xfId="0" applyFont="1" applyFill="1" applyBorder="1"/>
    <xf numFmtId="0" fontId="9" fillId="2" borderId="11" xfId="0" applyFont="1" applyFill="1" applyBorder="1" applyAlignment="1">
      <alignment vertical="center"/>
    </xf>
    <xf numFmtId="4" fontId="9" fillId="2" borderId="11" xfId="0" applyNumberFormat="1" applyFont="1" applyFill="1" applyBorder="1" applyAlignment="1">
      <alignment vertical="center"/>
    </xf>
    <xf numFmtId="4" fontId="10" fillId="0" borderId="17" xfId="0" applyNumberFormat="1" applyFont="1" applyBorder="1" applyAlignment="1">
      <alignment vertical="center"/>
    </xf>
    <xf numFmtId="0" fontId="2" fillId="3" borderId="1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/>
    </xf>
    <xf numFmtId="0" fontId="2" fillId="4" borderId="0" xfId="0" applyFont="1" applyFill="1" applyAlignment="1">
      <alignment horizontal="center"/>
    </xf>
    <xf numFmtId="4" fontId="10" fillId="0" borderId="27" xfId="0" applyNumberFormat="1" applyFont="1" applyBorder="1" applyAlignment="1">
      <alignment vertical="center"/>
    </xf>
    <xf numFmtId="0" fontId="8" fillId="0" borderId="2" xfId="0" applyFont="1" applyBorder="1" applyAlignment="1">
      <alignment horizontal="center" vertical="center" wrapText="1"/>
    </xf>
    <xf numFmtId="0" fontId="14" fillId="2" borderId="2" xfId="0" applyFont="1" applyFill="1" applyBorder="1" applyAlignment="1">
      <alignment horizontal="left" wrapText="1"/>
    </xf>
    <xf numFmtId="3" fontId="8" fillId="2" borderId="2" xfId="0" applyNumberFormat="1" applyFont="1" applyFill="1" applyBorder="1" applyAlignment="1">
      <alignment horizontal="center" vertical="center"/>
    </xf>
    <xf numFmtId="0" fontId="16" fillId="0" borderId="0" xfId="0" applyFont="1" applyAlignment="1">
      <alignment wrapText="1"/>
    </xf>
    <xf numFmtId="0" fontId="16" fillId="0" borderId="30" xfId="0" applyFont="1" applyBorder="1" applyAlignment="1">
      <alignment wrapText="1"/>
    </xf>
    <xf numFmtId="3" fontId="8" fillId="2" borderId="30" xfId="0" applyNumberFormat="1" applyFont="1" applyFill="1" applyBorder="1" applyAlignment="1">
      <alignment horizontal="center" vertical="center"/>
    </xf>
    <xf numFmtId="0" fontId="8" fillId="2" borderId="30" xfId="0" applyFont="1" applyFill="1" applyBorder="1"/>
    <xf numFmtId="0" fontId="9" fillId="2" borderId="30" xfId="0" applyFont="1" applyFill="1" applyBorder="1" applyAlignment="1">
      <alignment vertical="center"/>
    </xf>
    <xf numFmtId="4" fontId="9" fillId="2" borderId="30" xfId="0" applyNumberFormat="1" applyFont="1" applyFill="1" applyBorder="1" applyAlignment="1">
      <alignment vertical="center"/>
    </xf>
    <xf numFmtId="4" fontId="9" fillId="0" borderId="30" xfId="0" applyNumberFormat="1" applyFont="1" applyBorder="1" applyAlignment="1">
      <alignment vertical="center"/>
    </xf>
    <xf numFmtId="4" fontId="10" fillId="0" borderId="30" xfId="0" applyNumberFormat="1" applyFont="1" applyBorder="1" applyAlignment="1">
      <alignment vertical="center"/>
    </xf>
    <xf numFmtId="9" fontId="9" fillId="0" borderId="30" xfId="0" applyNumberFormat="1" applyFont="1" applyBorder="1" applyAlignment="1">
      <alignment vertical="center"/>
    </xf>
    <xf numFmtId="0" fontId="0" fillId="0" borderId="30" xfId="0" applyBorder="1"/>
    <xf numFmtId="0" fontId="12" fillId="0" borderId="30" xfId="0" applyFont="1" applyBorder="1"/>
    <xf numFmtId="0" fontId="17" fillId="0" borderId="30" xfId="0" applyFont="1" applyBorder="1" applyAlignment="1">
      <alignment wrapText="1"/>
    </xf>
    <xf numFmtId="0" fontId="18" fillId="0" borderId="30" xfId="0" applyFont="1" applyBorder="1" applyAlignment="1">
      <alignment wrapText="1"/>
    </xf>
    <xf numFmtId="0" fontId="19" fillId="0" borderId="30" xfId="0" applyFont="1" applyBorder="1" applyAlignment="1">
      <alignment horizontal="center" vertical="center"/>
    </xf>
    <xf numFmtId="0" fontId="8" fillId="5" borderId="28" xfId="0" applyFont="1" applyFill="1" applyBorder="1" applyAlignment="1">
      <alignment horizontal="center" vertical="center" wrapText="1"/>
    </xf>
    <xf numFmtId="0" fontId="14" fillId="5" borderId="9" xfId="0" applyFont="1" applyFill="1" applyBorder="1" applyAlignment="1">
      <alignment horizontal="left" wrapText="1"/>
    </xf>
    <xf numFmtId="3" fontId="8" fillId="5" borderId="8" xfId="0" applyNumberFormat="1" applyFont="1" applyFill="1" applyBorder="1" applyAlignment="1">
      <alignment horizontal="center" vertical="center"/>
    </xf>
    <xf numFmtId="0" fontId="8" fillId="5" borderId="11" xfId="0" applyFont="1" applyFill="1" applyBorder="1"/>
    <xf numFmtId="0" fontId="9" fillId="5" borderId="11" xfId="0" applyFont="1" applyFill="1" applyBorder="1" applyAlignment="1">
      <alignment vertical="center"/>
    </xf>
    <xf numFmtId="4" fontId="9" fillId="5" borderId="11" xfId="0" applyNumberFormat="1" applyFont="1" applyFill="1" applyBorder="1" applyAlignment="1">
      <alignment vertical="center"/>
    </xf>
    <xf numFmtId="4" fontId="10" fillId="5" borderId="11" xfId="0" applyNumberFormat="1" applyFont="1" applyFill="1" applyBorder="1" applyAlignment="1">
      <alignment vertical="center"/>
    </xf>
    <xf numFmtId="9" fontId="9" fillId="5" borderId="11" xfId="0" applyNumberFormat="1" applyFont="1" applyFill="1" applyBorder="1" applyAlignment="1">
      <alignment vertical="center"/>
    </xf>
    <xf numFmtId="4" fontId="10" fillId="5" borderId="29" xfId="0" applyNumberFormat="1" applyFont="1" applyFill="1" applyBorder="1" applyAlignment="1">
      <alignment vertical="center"/>
    </xf>
    <xf numFmtId="0" fontId="8" fillId="5" borderId="18" xfId="0" applyFont="1" applyFill="1" applyBorder="1" applyAlignment="1">
      <alignment horizontal="center" vertical="center" wrapText="1"/>
    </xf>
    <xf numFmtId="0" fontId="14" fillId="5" borderId="4" xfId="0" applyFont="1" applyFill="1" applyBorder="1" applyAlignment="1">
      <alignment horizontal="left" wrapText="1"/>
    </xf>
    <xf numFmtId="3" fontId="8" fillId="5" borderId="5" xfId="0" applyNumberFormat="1" applyFont="1" applyFill="1" applyBorder="1" applyAlignment="1">
      <alignment horizontal="center" vertical="center"/>
    </xf>
    <xf numFmtId="0" fontId="8" fillId="5" borderId="2" xfId="0" applyFont="1" applyFill="1" applyBorder="1"/>
    <xf numFmtId="0" fontId="9" fillId="5" borderId="2" xfId="0" applyFont="1" applyFill="1" applyBorder="1" applyAlignment="1">
      <alignment vertical="center"/>
    </xf>
    <xf numFmtId="4" fontId="9" fillId="5" borderId="2" xfId="0" applyNumberFormat="1" applyFont="1" applyFill="1" applyBorder="1" applyAlignment="1">
      <alignment vertical="center"/>
    </xf>
    <xf numFmtId="4" fontId="10" fillId="5" borderId="2" xfId="0" applyNumberFormat="1" applyFont="1" applyFill="1" applyBorder="1" applyAlignment="1">
      <alignment vertical="center"/>
    </xf>
    <xf numFmtId="9" fontId="9" fillId="5" borderId="2" xfId="0" applyNumberFormat="1" applyFont="1" applyFill="1" applyBorder="1" applyAlignment="1">
      <alignment vertical="center"/>
    </xf>
    <xf numFmtId="4" fontId="10" fillId="5" borderId="19" xfId="0" applyNumberFormat="1" applyFont="1" applyFill="1" applyBorder="1" applyAlignment="1">
      <alignment vertical="center"/>
    </xf>
    <xf numFmtId="0" fontId="8" fillId="5" borderId="20" xfId="0" applyFont="1" applyFill="1" applyBorder="1" applyAlignment="1">
      <alignment horizontal="center" vertical="center" wrapText="1"/>
    </xf>
    <xf numFmtId="0" fontId="14" fillId="5" borderId="21" xfId="0" applyFont="1" applyFill="1" applyBorder="1" applyAlignment="1">
      <alignment horizontal="left" wrapText="1"/>
    </xf>
    <xf numFmtId="3" fontId="8" fillId="5" borderId="22" xfId="0" applyNumberFormat="1" applyFont="1" applyFill="1" applyBorder="1" applyAlignment="1">
      <alignment horizontal="center" vertical="center"/>
    </xf>
    <xf numFmtId="0" fontId="8" fillId="5" borderId="23" xfId="0" applyFont="1" applyFill="1" applyBorder="1"/>
    <xf numFmtId="0" fontId="9" fillId="5" borderId="23" xfId="0" applyFont="1" applyFill="1" applyBorder="1" applyAlignment="1">
      <alignment vertical="center"/>
    </xf>
    <xf numFmtId="4" fontId="9" fillId="5" borderId="23" xfId="0" applyNumberFormat="1" applyFont="1" applyFill="1" applyBorder="1" applyAlignment="1">
      <alignment vertical="center"/>
    </xf>
    <xf numFmtId="4" fontId="10" fillId="5" borderId="23" xfId="0" applyNumberFormat="1" applyFont="1" applyFill="1" applyBorder="1" applyAlignment="1">
      <alignment vertical="center"/>
    </xf>
    <xf numFmtId="9" fontId="9" fillId="5" borderId="23" xfId="0" applyNumberFormat="1" applyFont="1" applyFill="1" applyBorder="1" applyAlignment="1">
      <alignment vertical="center"/>
    </xf>
    <xf numFmtId="4" fontId="10" fillId="5" borderId="24" xfId="0" applyNumberFormat="1" applyFont="1" applyFill="1" applyBorder="1" applyAlignment="1">
      <alignment vertical="center"/>
    </xf>
    <xf numFmtId="0" fontId="8" fillId="6" borderId="3" xfId="0" applyFont="1" applyFill="1" applyBorder="1" applyAlignment="1">
      <alignment horizontal="center" vertical="center" wrapText="1"/>
    </xf>
    <xf numFmtId="0" fontId="8" fillId="3" borderId="25" xfId="0" applyFont="1" applyFill="1" applyBorder="1" applyAlignment="1">
      <alignment horizontal="center" vertical="center" wrapText="1"/>
    </xf>
    <xf numFmtId="0" fontId="0" fillId="3" borderId="26" xfId="0" applyFill="1" applyBorder="1"/>
    <xf numFmtId="0" fontId="0" fillId="3" borderId="16" xfId="0" applyFill="1" applyBorder="1"/>
    <xf numFmtId="0" fontId="22" fillId="6" borderId="31" xfId="0" applyFont="1" applyFill="1" applyBorder="1" applyAlignment="1">
      <alignment horizontal="center" vertical="center" wrapText="1"/>
    </xf>
    <xf numFmtId="0" fontId="12" fillId="6" borderId="0" xfId="0" applyFont="1" applyFill="1"/>
    <xf numFmtId="0" fontId="2" fillId="6" borderId="0" xfId="0" applyFont="1" applyFill="1" applyAlignment="1">
      <alignment horizontal="center"/>
    </xf>
    <xf numFmtId="0" fontId="12" fillId="6" borderId="0" xfId="0" applyFont="1" applyFill="1" applyAlignment="1">
      <alignment horizontal="center"/>
    </xf>
    <xf numFmtId="0" fontId="6" fillId="0" borderId="0" xfId="0" applyFont="1" applyAlignment="1">
      <alignment horizontal="left" wrapText="1"/>
    </xf>
    <xf numFmtId="0" fontId="6" fillId="3" borderId="0" xfId="0" applyFont="1" applyFill="1" applyAlignment="1">
      <alignment horizontal="left" wrapText="1"/>
    </xf>
  </cellXfs>
  <cellStyles count="2">
    <cellStyle name="Normalny" xfId="0" builtinId="0"/>
    <cellStyle name="Normalny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80"/>
  <sheetViews>
    <sheetView tabSelected="1" topLeftCell="A55" zoomScale="145" zoomScaleNormal="145" workbookViewId="0">
      <selection activeCell="C66" sqref="C66"/>
    </sheetView>
  </sheetViews>
  <sheetFormatPr defaultRowHeight="14.4" x14ac:dyDescent="0.3"/>
  <cols>
    <col min="1" max="1" width="12" customWidth="1"/>
    <col min="2" max="2" width="18.6640625" customWidth="1"/>
    <col min="3" max="3" width="10.88671875" customWidth="1"/>
    <col min="5" max="5" width="10.88671875" customWidth="1"/>
    <col min="6" max="6" width="11.44140625" customWidth="1"/>
    <col min="7" max="7" width="11.5546875" customWidth="1"/>
    <col min="8" max="8" width="14" customWidth="1"/>
    <col min="9" max="9" width="11.88671875" customWidth="1"/>
    <col min="10" max="10" width="13.44140625" customWidth="1"/>
    <col min="11" max="11" width="17.44140625" customWidth="1"/>
  </cols>
  <sheetData>
    <row r="1" spans="1:11" x14ac:dyDescent="0.3">
      <c r="A1" s="110" t="s">
        <v>70</v>
      </c>
      <c r="B1" s="111"/>
      <c r="C1" s="111"/>
      <c r="D1" s="111"/>
      <c r="E1" s="111"/>
      <c r="F1" s="111"/>
      <c r="G1" s="111"/>
      <c r="H1" s="111"/>
      <c r="I1" s="111"/>
      <c r="J1" s="111"/>
      <c r="K1" s="111"/>
    </row>
    <row r="2" spans="1:11" x14ac:dyDescent="0.3">
      <c r="A2" s="6" t="s">
        <v>13</v>
      </c>
      <c r="B2" s="7"/>
      <c r="C2" s="7"/>
      <c r="D2" s="7"/>
      <c r="E2" s="7"/>
      <c r="F2" s="7"/>
      <c r="G2" s="8"/>
      <c r="H2" s="8"/>
      <c r="I2" s="8"/>
      <c r="J2" s="8"/>
      <c r="K2" s="8"/>
    </row>
    <row r="3" spans="1:11" ht="27" customHeight="1" x14ac:dyDescent="0.3">
      <c r="A3" s="112" t="s">
        <v>17</v>
      </c>
      <c r="B3" s="112"/>
      <c r="C3" s="112"/>
      <c r="D3" s="112"/>
      <c r="E3" s="112"/>
      <c r="F3" s="112"/>
      <c r="G3" s="112"/>
      <c r="H3" s="112"/>
      <c r="I3" s="112"/>
      <c r="J3" s="112"/>
      <c r="K3" s="112"/>
    </row>
    <row r="4" spans="1:11" x14ac:dyDescent="0.3">
      <c r="A4" s="113" t="s">
        <v>16</v>
      </c>
      <c r="B4" s="113"/>
      <c r="C4" s="113"/>
      <c r="D4" s="113"/>
      <c r="E4" s="113"/>
      <c r="F4" s="113"/>
      <c r="G4" s="113"/>
      <c r="H4" s="113"/>
      <c r="I4" s="113"/>
      <c r="J4" s="113"/>
      <c r="K4" s="113"/>
    </row>
    <row r="5" spans="1:11" x14ac:dyDescent="0.3">
      <c r="A5" s="112" t="s">
        <v>14</v>
      </c>
      <c r="B5" s="112"/>
      <c r="C5" s="112"/>
      <c r="D5" s="112"/>
      <c r="E5" s="112"/>
      <c r="F5" s="112"/>
      <c r="G5" s="112"/>
      <c r="H5" s="112"/>
      <c r="I5" s="112"/>
      <c r="J5" s="112"/>
      <c r="K5" s="112"/>
    </row>
    <row r="6" spans="1:11" x14ac:dyDescent="0.3">
      <c r="A6" s="112" t="s">
        <v>15</v>
      </c>
      <c r="B6" s="112"/>
      <c r="C6" s="112"/>
      <c r="D6" s="112"/>
      <c r="E6" s="112"/>
      <c r="F6" s="112"/>
      <c r="G6" s="112"/>
      <c r="H6" s="112"/>
      <c r="I6" s="112"/>
      <c r="J6" s="112"/>
      <c r="K6" s="112"/>
    </row>
    <row r="7" spans="1:11" x14ac:dyDescent="0.3">
      <c r="B7" s="58" t="s">
        <v>66</v>
      </c>
      <c r="C7" s="5"/>
      <c r="D7" s="5"/>
      <c r="E7" s="5"/>
      <c r="F7" s="5"/>
      <c r="G7" s="5"/>
      <c r="H7" s="5"/>
      <c r="I7" s="5"/>
      <c r="J7" s="5"/>
      <c r="K7" s="5"/>
    </row>
    <row r="8" spans="1:11" ht="48" x14ac:dyDescent="0.3">
      <c r="A8" s="1" t="s">
        <v>0</v>
      </c>
      <c r="B8" s="2" t="s">
        <v>1</v>
      </c>
      <c r="C8" s="2" t="s">
        <v>2</v>
      </c>
      <c r="D8" s="24" t="s">
        <v>3</v>
      </c>
      <c r="E8" s="3" t="s">
        <v>4</v>
      </c>
      <c r="F8" s="1" t="s">
        <v>5</v>
      </c>
      <c r="G8" s="2" t="s">
        <v>6</v>
      </c>
      <c r="H8" s="2" t="s">
        <v>7</v>
      </c>
      <c r="I8" s="2" t="s">
        <v>8</v>
      </c>
      <c r="J8" s="56" t="s">
        <v>9</v>
      </c>
      <c r="K8" s="2" t="s">
        <v>10</v>
      </c>
    </row>
    <row r="9" spans="1:11" x14ac:dyDescent="0.3">
      <c r="A9" s="4">
        <v>1</v>
      </c>
      <c r="B9" s="4">
        <v>2</v>
      </c>
      <c r="C9" s="4">
        <v>3</v>
      </c>
      <c r="D9" s="4">
        <v>4</v>
      </c>
      <c r="E9" s="4">
        <v>5</v>
      </c>
      <c r="F9" s="4">
        <v>6</v>
      </c>
      <c r="G9" s="4">
        <v>7</v>
      </c>
      <c r="H9" s="4">
        <v>8</v>
      </c>
      <c r="I9" s="4" t="s">
        <v>11</v>
      </c>
      <c r="J9" s="57">
        <v>10</v>
      </c>
      <c r="K9" s="4" t="s">
        <v>12</v>
      </c>
    </row>
    <row r="10" spans="1:11" ht="67.95" customHeight="1" x14ac:dyDescent="0.3">
      <c r="A10" s="9">
        <v>1</v>
      </c>
      <c r="B10" s="35" t="s">
        <v>18</v>
      </c>
      <c r="C10" s="10">
        <v>800</v>
      </c>
      <c r="D10" s="11"/>
      <c r="E10" s="11"/>
      <c r="F10" s="12"/>
      <c r="G10" s="13"/>
      <c r="H10" s="13">
        <f t="shared" ref="H10:H61" si="0">ROUND(G10+(G10*J10),2)</f>
        <v>0</v>
      </c>
      <c r="I10" s="14">
        <f t="shared" ref="I10:I61" si="1">C10*G10</f>
        <v>0</v>
      </c>
      <c r="J10" s="15"/>
      <c r="K10" s="14">
        <f t="shared" ref="K10:K61" si="2">ROUND(I10+(I10*J10),2)</f>
        <v>0</v>
      </c>
    </row>
    <row r="11" spans="1:11" ht="48" customHeight="1" x14ac:dyDescent="0.3">
      <c r="A11" s="9">
        <f>A10+1</f>
        <v>2</v>
      </c>
      <c r="B11" s="35" t="s">
        <v>19</v>
      </c>
      <c r="C11" s="10">
        <v>4000</v>
      </c>
      <c r="D11" s="11"/>
      <c r="E11" s="11"/>
      <c r="F11" s="12"/>
      <c r="G11" s="13"/>
      <c r="H11" s="13">
        <f t="shared" si="0"/>
        <v>0</v>
      </c>
      <c r="I11" s="14">
        <f t="shared" si="1"/>
        <v>0</v>
      </c>
      <c r="J11" s="15"/>
      <c r="K11" s="14">
        <f t="shared" si="2"/>
        <v>0</v>
      </c>
    </row>
    <row r="12" spans="1:11" ht="61.5" customHeight="1" x14ac:dyDescent="0.3">
      <c r="A12" s="26">
        <f t="shared" ref="A12:A31" si="3">A11+1</f>
        <v>3</v>
      </c>
      <c r="B12" s="35" t="s">
        <v>20</v>
      </c>
      <c r="C12" s="43">
        <v>4000</v>
      </c>
      <c r="D12" s="44"/>
      <c r="E12" s="44"/>
      <c r="F12" s="45"/>
      <c r="G12" s="46"/>
      <c r="H12" s="46">
        <f t="shared" si="0"/>
        <v>0</v>
      </c>
      <c r="I12" s="47">
        <f t="shared" si="1"/>
        <v>0</v>
      </c>
      <c r="J12" s="48"/>
      <c r="K12" s="47">
        <f t="shared" si="2"/>
        <v>0</v>
      </c>
    </row>
    <row r="13" spans="1:11" ht="34.200000000000003" customHeight="1" x14ac:dyDescent="0.3">
      <c r="A13" s="26">
        <f t="shared" si="3"/>
        <v>4</v>
      </c>
      <c r="B13" s="36" t="s">
        <v>21</v>
      </c>
      <c r="C13" s="29">
        <v>5000</v>
      </c>
      <c r="D13" s="30"/>
      <c r="E13" s="30"/>
      <c r="F13" s="31"/>
      <c r="G13" s="32"/>
      <c r="H13" s="32">
        <f t="shared" si="0"/>
        <v>0</v>
      </c>
      <c r="I13" s="33">
        <f t="shared" si="1"/>
        <v>0</v>
      </c>
      <c r="J13" s="34"/>
      <c r="K13" s="33">
        <f t="shared" si="2"/>
        <v>0</v>
      </c>
    </row>
    <row r="14" spans="1:11" ht="44.4" customHeight="1" x14ac:dyDescent="0.3">
      <c r="A14" s="26">
        <f t="shared" si="3"/>
        <v>5</v>
      </c>
      <c r="B14" s="37" t="s">
        <v>22</v>
      </c>
      <c r="C14" s="16">
        <v>450</v>
      </c>
      <c r="D14" s="17"/>
      <c r="E14" s="17"/>
      <c r="F14" s="18"/>
      <c r="G14" s="19"/>
      <c r="H14" s="13">
        <f t="shared" si="0"/>
        <v>0</v>
      </c>
      <c r="I14" s="14">
        <f t="shared" si="1"/>
        <v>0</v>
      </c>
      <c r="J14" s="15"/>
      <c r="K14" s="14">
        <f t="shared" si="2"/>
        <v>0</v>
      </c>
    </row>
    <row r="15" spans="1:11" ht="33.6" customHeight="1" x14ac:dyDescent="0.3">
      <c r="A15" s="26">
        <f t="shared" si="3"/>
        <v>6</v>
      </c>
      <c r="B15" s="35" t="s">
        <v>23</v>
      </c>
      <c r="C15" s="10">
        <v>100</v>
      </c>
      <c r="D15" s="11"/>
      <c r="E15" s="11"/>
      <c r="F15" s="12"/>
      <c r="G15" s="13"/>
      <c r="H15" s="13">
        <f t="shared" si="0"/>
        <v>0</v>
      </c>
      <c r="I15" s="14">
        <f t="shared" si="1"/>
        <v>0</v>
      </c>
      <c r="J15" s="15"/>
      <c r="K15" s="14">
        <f t="shared" si="2"/>
        <v>0</v>
      </c>
    </row>
    <row r="16" spans="1:11" ht="37.200000000000003" customHeight="1" x14ac:dyDescent="0.3">
      <c r="A16" s="26">
        <f t="shared" si="3"/>
        <v>7</v>
      </c>
      <c r="B16" s="35" t="s">
        <v>24</v>
      </c>
      <c r="C16" s="10">
        <v>7200</v>
      </c>
      <c r="D16" s="11"/>
      <c r="E16" s="11"/>
      <c r="F16" s="12"/>
      <c r="G16" s="13"/>
      <c r="H16" s="13">
        <f t="shared" si="0"/>
        <v>0</v>
      </c>
      <c r="I16" s="14">
        <f t="shared" si="1"/>
        <v>0</v>
      </c>
      <c r="J16" s="15"/>
      <c r="K16" s="14">
        <f t="shared" si="2"/>
        <v>0</v>
      </c>
    </row>
    <row r="17" spans="1:11" ht="47.25" customHeight="1" x14ac:dyDescent="0.3">
      <c r="A17" s="26">
        <f t="shared" si="3"/>
        <v>8</v>
      </c>
      <c r="B17" s="35" t="s">
        <v>25</v>
      </c>
      <c r="C17" s="10">
        <v>2800</v>
      </c>
      <c r="D17" s="11"/>
      <c r="E17" s="11"/>
      <c r="F17" s="12"/>
      <c r="G17" s="13"/>
      <c r="H17" s="13">
        <f t="shared" si="0"/>
        <v>0</v>
      </c>
      <c r="I17" s="14">
        <f t="shared" si="1"/>
        <v>0</v>
      </c>
      <c r="J17" s="15"/>
      <c r="K17" s="14">
        <f t="shared" si="2"/>
        <v>0</v>
      </c>
    </row>
    <row r="18" spans="1:11" ht="33" customHeight="1" x14ac:dyDescent="0.3">
      <c r="A18" s="9">
        <f t="shared" si="3"/>
        <v>9</v>
      </c>
      <c r="B18" s="35" t="s">
        <v>26</v>
      </c>
      <c r="C18" s="10">
        <v>4000</v>
      </c>
      <c r="D18" s="11"/>
      <c r="E18" s="11"/>
      <c r="F18" s="12"/>
      <c r="G18" s="13"/>
      <c r="H18" s="13">
        <f t="shared" si="0"/>
        <v>0</v>
      </c>
      <c r="I18" s="14">
        <f t="shared" si="1"/>
        <v>0</v>
      </c>
      <c r="J18" s="15"/>
      <c r="K18" s="14">
        <f t="shared" si="2"/>
        <v>0</v>
      </c>
    </row>
    <row r="19" spans="1:11" ht="42" x14ac:dyDescent="0.3">
      <c r="A19" s="9">
        <f t="shared" si="3"/>
        <v>10</v>
      </c>
      <c r="B19" s="35" t="s">
        <v>27</v>
      </c>
      <c r="C19" s="10">
        <v>150</v>
      </c>
      <c r="D19" s="11"/>
      <c r="E19" s="11"/>
      <c r="F19" s="12"/>
      <c r="G19" s="13"/>
      <c r="H19" s="13">
        <f t="shared" si="0"/>
        <v>0</v>
      </c>
      <c r="I19" s="14">
        <f t="shared" si="1"/>
        <v>0</v>
      </c>
      <c r="J19" s="15"/>
      <c r="K19" s="14">
        <f t="shared" si="2"/>
        <v>0</v>
      </c>
    </row>
    <row r="20" spans="1:11" ht="31.8" x14ac:dyDescent="0.3">
      <c r="A20" s="9">
        <f t="shared" si="3"/>
        <v>11</v>
      </c>
      <c r="B20" s="35" t="s">
        <v>28</v>
      </c>
      <c r="C20" s="10">
        <v>1000</v>
      </c>
      <c r="D20" s="11"/>
      <c r="E20" s="11"/>
      <c r="F20" s="12"/>
      <c r="G20" s="13"/>
      <c r="H20" s="13">
        <f t="shared" si="0"/>
        <v>0</v>
      </c>
      <c r="I20" s="14">
        <f t="shared" si="1"/>
        <v>0</v>
      </c>
      <c r="J20" s="15"/>
      <c r="K20" s="14">
        <f t="shared" si="2"/>
        <v>0</v>
      </c>
    </row>
    <row r="21" spans="1:11" ht="36.75" customHeight="1" x14ac:dyDescent="0.3">
      <c r="A21" s="9">
        <f t="shared" si="3"/>
        <v>12</v>
      </c>
      <c r="B21" s="37" t="s">
        <v>29</v>
      </c>
      <c r="C21" s="16">
        <v>1000</v>
      </c>
      <c r="D21" s="17"/>
      <c r="E21" s="17"/>
      <c r="F21" s="18"/>
      <c r="G21" s="19"/>
      <c r="H21" s="13">
        <f t="shared" si="0"/>
        <v>0</v>
      </c>
      <c r="I21" s="14">
        <f t="shared" si="1"/>
        <v>0</v>
      </c>
      <c r="J21" s="15"/>
      <c r="K21" s="14">
        <f t="shared" si="2"/>
        <v>0</v>
      </c>
    </row>
    <row r="22" spans="1:11" ht="41.25" customHeight="1" x14ac:dyDescent="0.3">
      <c r="A22" s="9">
        <f>A21+1</f>
        <v>13</v>
      </c>
      <c r="B22" s="37" t="s">
        <v>30</v>
      </c>
      <c r="C22" s="10">
        <v>30</v>
      </c>
      <c r="D22" s="11"/>
      <c r="E22" s="11"/>
      <c r="F22" s="12"/>
      <c r="G22" s="13"/>
      <c r="H22" s="13">
        <f t="shared" si="0"/>
        <v>0</v>
      </c>
      <c r="I22" s="14">
        <f t="shared" si="1"/>
        <v>0</v>
      </c>
      <c r="J22" s="15"/>
      <c r="K22" s="14">
        <f t="shared" si="2"/>
        <v>0</v>
      </c>
    </row>
    <row r="23" spans="1:11" ht="35.4" customHeight="1" x14ac:dyDescent="0.3">
      <c r="A23" s="9">
        <f t="shared" si="3"/>
        <v>14</v>
      </c>
      <c r="B23" s="37" t="s">
        <v>31</v>
      </c>
      <c r="C23" s="10">
        <v>40</v>
      </c>
      <c r="D23" s="11"/>
      <c r="E23" s="11"/>
      <c r="F23" s="12"/>
      <c r="G23" s="13"/>
      <c r="H23" s="13">
        <f t="shared" si="0"/>
        <v>0</v>
      </c>
      <c r="I23" s="14">
        <f t="shared" si="1"/>
        <v>0</v>
      </c>
      <c r="J23" s="15"/>
      <c r="K23" s="14">
        <f t="shared" si="2"/>
        <v>0</v>
      </c>
    </row>
    <row r="24" spans="1:11" ht="51.6" customHeight="1" x14ac:dyDescent="0.3">
      <c r="A24" s="9">
        <f t="shared" si="3"/>
        <v>15</v>
      </c>
      <c r="B24" s="37" t="s">
        <v>32</v>
      </c>
      <c r="C24" s="10">
        <v>2500</v>
      </c>
      <c r="D24" s="11"/>
      <c r="E24" s="11"/>
      <c r="F24" s="12"/>
      <c r="G24" s="13"/>
      <c r="H24" s="13">
        <f t="shared" si="0"/>
        <v>0</v>
      </c>
      <c r="I24" s="14">
        <f t="shared" si="1"/>
        <v>0</v>
      </c>
      <c r="J24" s="15"/>
      <c r="K24" s="14">
        <f t="shared" si="2"/>
        <v>0</v>
      </c>
    </row>
    <row r="25" spans="1:11" ht="48" customHeight="1" x14ac:dyDescent="0.3">
      <c r="A25" s="9">
        <f t="shared" si="3"/>
        <v>16</v>
      </c>
      <c r="B25" s="37" t="s">
        <v>33</v>
      </c>
      <c r="C25" s="10">
        <v>2000</v>
      </c>
      <c r="D25" s="11"/>
      <c r="E25" s="11"/>
      <c r="F25" s="12"/>
      <c r="G25" s="13"/>
      <c r="H25" s="13">
        <f t="shared" si="0"/>
        <v>0</v>
      </c>
      <c r="I25" s="14">
        <f t="shared" si="1"/>
        <v>0</v>
      </c>
      <c r="J25" s="15"/>
      <c r="K25" s="14">
        <f t="shared" si="2"/>
        <v>0</v>
      </c>
    </row>
    <row r="26" spans="1:11" ht="48.75" customHeight="1" x14ac:dyDescent="0.3">
      <c r="A26" s="9">
        <f t="shared" si="3"/>
        <v>17</v>
      </c>
      <c r="B26" s="37" t="s">
        <v>34</v>
      </c>
      <c r="C26" s="10">
        <v>1200</v>
      </c>
      <c r="D26" s="11"/>
      <c r="E26" s="11"/>
      <c r="F26" s="12"/>
      <c r="G26" s="13"/>
      <c r="H26" s="13">
        <f t="shared" si="0"/>
        <v>0</v>
      </c>
      <c r="I26" s="14">
        <f t="shared" si="1"/>
        <v>0</v>
      </c>
      <c r="J26" s="15"/>
      <c r="K26" s="14">
        <f t="shared" si="2"/>
        <v>0</v>
      </c>
    </row>
    <row r="27" spans="1:11" ht="68.400000000000006" customHeight="1" x14ac:dyDescent="0.3">
      <c r="A27" s="9">
        <f t="shared" si="3"/>
        <v>18</v>
      </c>
      <c r="B27" s="37" t="s">
        <v>35</v>
      </c>
      <c r="C27" s="10">
        <v>40</v>
      </c>
      <c r="D27" s="11"/>
      <c r="E27" s="11"/>
      <c r="F27" s="12"/>
      <c r="G27" s="13"/>
      <c r="H27" s="13">
        <f t="shared" si="0"/>
        <v>0</v>
      </c>
      <c r="I27" s="14">
        <f t="shared" si="1"/>
        <v>0</v>
      </c>
      <c r="J27" s="15"/>
      <c r="K27" s="14">
        <f t="shared" si="2"/>
        <v>0</v>
      </c>
    </row>
    <row r="28" spans="1:11" ht="54.75" customHeight="1" x14ac:dyDescent="0.3">
      <c r="A28" s="9">
        <f t="shared" si="3"/>
        <v>19</v>
      </c>
      <c r="B28" s="37" t="s">
        <v>36</v>
      </c>
      <c r="C28" s="16">
        <v>800</v>
      </c>
      <c r="D28" s="17"/>
      <c r="E28" s="17"/>
      <c r="F28" s="18"/>
      <c r="G28" s="19"/>
      <c r="H28" s="13">
        <f t="shared" si="0"/>
        <v>0</v>
      </c>
      <c r="I28" s="14">
        <f t="shared" si="1"/>
        <v>0</v>
      </c>
      <c r="J28" s="15"/>
      <c r="K28" s="14">
        <f t="shared" si="2"/>
        <v>0</v>
      </c>
    </row>
    <row r="29" spans="1:11" ht="60.6" customHeight="1" x14ac:dyDescent="0.3">
      <c r="A29" s="9">
        <f t="shared" si="3"/>
        <v>20</v>
      </c>
      <c r="B29" s="37" t="s">
        <v>37</v>
      </c>
      <c r="C29" s="16">
        <v>60</v>
      </c>
      <c r="D29" s="17"/>
      <c r="E29" s="17"/>
      <c r="F29" s="18"/>
      <c r="G29" s="19"/>
      <c r="H29" s="13">
        <f t="shared" si="0"/>
        <v>0</v>
      </c>
      <c r="I29" s="14">
        <f t="shared" si="1"/>
        <v>0</v>
      </c>
      <c r="J29" s="15"/>
      <c r="K29" s="14">
        <f t="shared" si="2"/>
        <v>0</v>
      </c>
    </row>
    <row r="30" spans="1:11" ht="48" customHeight="1" x14ac:dyDescent="0.3">
      <c r="A30" s="26">
        <f t="shared" si="3"/>
        <v>21</v>
      </c>
      <c r="B30" s="38" t="s">
        <v>38</v>
      </c>
      <c r="C30" s="20">
        <v>50</v>
      </c>
      <c r="D30" s="21"/>
      <c r="E30" s="21"/>
      <c r="F30" s="22"/>
      <c r="G30" s="23"/>
      <c r="H30" s="27">
        <f t="shared" si="0"/>
        <v>0</v>
      </c>
      <c r="I30" s="28">
        <f t="shared" si="1"/>
        <v>0</v>
      </c>
      <c r="J30" s="25"/>
      <c r="K30" s="28">
        <f t="shared" si="2"/>
        <v>0</v>
      </c>
    </row>
    <row r="31" spans="1:11" ht="76.2" customHeight="1" x14ac:dyDescent="0.3">
      <c r="A31" s="60">
        <f t="shared" si="3"/>
        <v>22</v>
      </c>
      <c r="B31" s="61" t="s">
        <v>39</v>
      </c>
      <c r="C31" s="62">
        <v>600</v>
      </c>
      <c r="D31" s="17"/>
      <c r="E31" s="17"/>
      <c r="F31" s="18"/>
      <c r="G31" s="19"/>
      <c r="H31" s="13">
        <f t="shared" si="0"/>
        <v>0</v>
      </c>
      <c r="I31" s="28">
        <f t="shared" si="1"/>
        <v>0</v>
      </c>
      <c r="J31" s="15"/>
      <c r="K31" s="14">
        <f t="shared" si="2"/>
        <v>0</v>
      </c>
    </row>
    <row r="32" spans="1:11" ht="76.2" customHeight="1" x14ac:dyDescent="0.3">
      <c r="A32" s="60">
        <v>23</v>
      </c>
      <c r="B32" s="61" t="s">
        <v>40</v>
      </c>
      <c r="C32" s="62">
        <v>800</v>
      </c>
      <c r="D32" s="17"/>
      <c r="E32" s="17"/>
      <c r="F32" s="18"/>
      <c r="G32" s="19"/>
      <c r="H32" s="13">
        <f t="shared" si="0"/>
        <v>0</v>
      </c>
      <c r="I32" s="28">
        <f t="shared" si="1"/>
        <v>0</v>
      </c>
      <c r="J32" s="15"/>
      <c r="K32" s="14">
        <f t="shared" si="2"/>
        <v>0</v>
      </c>
    </row>
    <row r="33" spans="1:11" ht="76.2" customHeight="1" x14ac:dyDescent="0.3">
      <c r="A33" s="60">
        <v>24</v>
      </c>
      <c r="B33" s="61" t="s">
        <v>41</v>
      </c>
      <c r="C33" s="62">
        <v>500</v>
      </c>
      <c r="D33" s="17"/>
      <c r="E33" s="17"/>
      <c r="F33" s="18"/>
      <c r="G33" s="19"/>
      <c r="H33" s="13">
        <f t="shared" si="0"/>
        <v>0</v>
      </c>
      <c r="I33" s="28">
        <f t="shared" si="1"/>
        <v>0</v>
      </c>
      <c r="J33" s="15"/>
      <c r="K33" s="14">
        <f t="shared" si="2"/>
        <v>0</v>
      </c>
    </row>
    <row r="34" spans="1:11" ht="76.2" customHeight="1" x14ac:dyDescent="0.3">
      <c r="A34" s="60">
        <v>25</v>
      </c>
      <c r="B34" s="61" t="s">
        <v>42</v>
      </c>
      <c r="C34" s="62">
        <v>700</v>
      </c>
      <c r="D34" s="17"/>
      <c r="E34" s="17"/>
      <c r="F34" s="18"/>
      <c r="G34" s="19"/>
      <c r="H34" s="13">
        <f t="shared" si="0"/>
        <v>0</v>
      </c>
      <c r="I34" s="28">
        <f t="shared" si="1"/>
        <v>0</v>
      </c>
      <c r="J34" s="15"/>
      <c r="K34" s="14">
        <f t="shared" si="2"/>
        <v>0</v>
      </c>
    </row>
    <row r="35" spans="1:11" ht="76.2" customHeight="1" x14ac:dyDescent="0.3">
      <c r="A35" s="60">
        <v>26</v>
      </c>
      <c r="B35" s="61" t="s">
        <v>43</v>
      </c>
      <c r="C35" s="62">
        <v>60</v>
      </c>
      <c r="D35" s="17"/>
      <c r="E35" s="17"/>
      <c r="F35" s="18"/>
      <c r="G35" s="19"/>
      <c r="H35" s="13">
        <f t="shared" si="0"/>
        <v>0</v>
      </c>
      <c r="I35" s="28">
        <f t="shared" si="1"/>
        <v>0</v>
      </c>
      <c r="J35" s="34"/>
      <c r="K35" s="59">
        <f t="shared" si="2"/>
        <v>0</v>
      </c>
    </row>
    <row r="36" spans="1:11" ht="57" customHeight="1" x14ac:dyDescent="0.3">
      <c r="A36" s="77">
        <v>27</v>
      </c>
      <c r="B36" s="78" t="s">
        <v>44</v>
      </c>
      <c r="C36" s="79">
        <v>80</v>
      </c>
      <c r="D36" s="80"/>
      <c r="E36" s="80"/>
      <c r="F36" s="81"/>
      <c r="G36" s="82"/>
      <c r="H36" s="82">
        <f t="shared" si="0"/>
        <v>0</v>
      </c>
      <c r="I36" s="83">
        <f t="shared" si="1"/>
        <v>0</v>
      </c>
      <c r="J36" s="84"/>
      <c r="K36" s="85">
        <f t="shared" si="2"/>
        <v>0</v>
      </c>
    </row>
    <row r="37" spans="1:11" ht="57" customHeight="1" x14ac:dyDescent="0.3">
      <c r="A37" s="86"/>
      <c r="B37" s="87" t="s">
        <v>45</v>
      </c>
      <c r="C37" s="88">
        <v>100</v>
      </c>
      <c r="D37" s="89"/>
      <c r="E37" s="89"/>
      <c r="F37" s="90"/>
      <c r="G37" s="91"/>
      <c r="H37" s="91">
        <f t="shared" si="0"/>
        <v>0</v>
      </c>
      <c r="I37" s="92">
        <f t="shared" si="1"/>
        <v>0</v>
      </c>
      <c r="J37" s="93"/>
      <c r="K37" s="94">
        <f t="shared" si="2"/>
        <v>0</v>
      </c>
    </row>
    <row r="38" spans="1:11" ht="57" customHeight="1" thickBot="1" x14ac:dyDescent="0.35">
      <c r="A38" s="95"/>
      <c r="B38" s="96" t="s">
        <v>46</v>
      </c>
      <c r="C38" s="97">
        <v>100</v>
      </c>
      <c r="D38" s="98"/>
      <c r="E38" s="98"/>
      <c r="F38" s="99"/>
      <c r="G38" s="100"/>
      <c r="H38" s="100">
        <f t="shared" si="0"/>
        <v>0</v>
      </c>
      <c r="I38" s="101">
        <f t="shared" si="1"/>
        <v>0</v>
      </c>
      <c r="J38" s="102"/>
      <c r="K38" s="103">
        <f t="shared" si="2"/>
        <v>0</v>
      </c>
    </row>
    <row r="39" spans="1:11" ht="36.75" customHeight="1" thickTop="1" x14ac:dyDescent="0.3">
      <c r="A39" s="105" t="s">
        <v>65</v>
      </c>
      <c r="B39" s="106"/>
      <c r="C39" s="106"/>
      <c r="D39" s="106"/>
      <c r="E39" s="106"/>
      <c r="F39" s="106"/>
      <c r="G39" s="106"/>
      <c r="H39" s="106"/>
      <c r="I39" s="106"/>
      <c r="J39" s="107"/>
      <c r="K39" s="55">
        <f>SUM(K36:K38)</f>
        <v>0</v>
      </c>
    </row>
    <row r="40" spans="1:11" ht="39.6" customHeight="1" x14ac:dyDescent="0.3">
      <c r="A40" s="49">
        <f>A36+1</f>
        <v>28</v>
      </c>
      <c r="B40" s="50" t="s">
        <v>67</v>
      </c>
      <c r="C40" s="51">
        <v>160</v>
      </c>
      <c r="D40" s="52"/>
      <c r="E40" s="52"/>
      <c r="F40" s="53"/>
      <c r="G40" s="54"/>
      <c r="H40" s="32">
        <f t="shared" si="0"/>
        <v>0</v>
      </c>
      <c r="I40" s="33">
        <f t="shared" si="1"/>
        <v>0</v>
      </c>
      <c r="J40" s="34"/>
      <c r="K40" s="33">
        <f t="shared" si="2"/>
        <v>0</v>
      </c>
    </row>
    <row r="41" spans="1:11" ht="45" customHeight="1" x14ac:dyDescent="0.3">
      <c r="A41" s="9">
        <f t="shared" ref="A41:A61" si="4">A40+1</f>
        <v>29</v>
      </c>
      <c r="B41" s="37" t="s">
        <v>47</v>
      </c>
      <c r="C41" s="16">
        <v>200</v>
      </c>
      <c r="D41" s="17"/>
      <c r="E41" s="17"/>
      <c r="F41" s="18"/>
      <c r="G41" s="19"/>
      <c r="H41" s="13">
        <f t="shared" si="0"/>
        <v>0</v>
      </c>
      <c r="I41" s="14">
        <f t="shared" si="1"/>
        <v>0</v>
      </c>
      <c r="J41" s="15"/>
      <c r="K41" s="14">
        <f t="shared" si="2"/>
        <v>0</v>
      </c>
    </row>
    <row r="42" spans="1:11" ht="41.25" customHeight="1" x14ac:dyDescent="0.3">
      <c r="A42" s="9">
        <f>A41+1</f>
        <v>30</v>
      </c>
      <c r="B42" s="37" t="s">
        <v>48</v>
      </c>
      <c r="C42" s="16">
        <v>30</v>
      </c>
      <c r="D42" s="17"/>
      <c r="E42" s="17"/>
      <c r="F42" s="18"/>
      <c r="G42" s="19"/>
      <c r="H42" s="13">
        <f t="shared" si="0"/>
        <v>0</v>
      </c>
      <c r="I42" s="14">
        <f t="shared" si="1"/>
        <v>0</v>
      </c>
      <c r="J42" s="15"/>
      <c r="K42" s="14">
        <f t="shared" si="2"/>
        <v>0</v>
      </c>
    </row>
    <row r="43" spans="1:11" ht="31.8" x14ac:dyDescent="0.3">
      <c r="A43" s="9">
        <f t="shared" si="4"/>
        <v>31</v>
      </c>
      <c r="B43" s="37" t="s">
        <v>49</v>
      </c>
      <c r="C43" s="16">
        <v>100</v>
      </c>
      <c r="D43" s="17"/>
      <c r="E43" s="17"/>
      <c r="F43" s="18"/>
      <c r="G43" s="19"/>
      <c r="H43" s="13">
        <f t="shared" si="0"/>
        <v>0</v>
      </c>
      <c r="I43" s="14">
        <f t="shared" si="1"/>
        <v>0</v>
      </c>
      <c r="J43" s="15"/>
      <c r="K43" s="14">
        <f t="shared" si="2"/>
        <v>0</v>
      </c>
    </row>
    <row r="44" spans="1:11" ht="52.2" x14ac:dyDescent="0.3">
      <c r="A44" s="9">
        <f t="shared" si="4"/>
        <v>32</v>
      </c>
      <c r="B44" s="38" t="s">
        <v>50</v>
      </c>
      <c r="C44" s="20">
        <v>45</v>
      </c>
      <c r="D44" s="21"/>
      <c r="E44" s="21"/>
      <c r="F44" s="22"/>
      <c r="G44" s="23"/>
      <c r="H44" s="13">
        <f t="shared" si="0"/>
        <v>0</v>
      </c>
      <c r="I44" s="14">
        <f t="shared" si="1"/>
        <v>0</v>
      </c>
      <c r="J44" s="15"/>
      <c r="K44" s="14">
        <f t="shared" si="2"/>
        <v>0</v>
      </c>
    </row>
    <row r="45" spans="1:11" ht="39" customHeight="1" x14ac:dyDescent="0.3">
      <c r="A45" s="9">
        <f t="shared" si="4"/>
        <v>33</v>
      </c>
      <c r="B45" s="38" t="s">
        <v>51</v>
      </c>
      <c r="C45" s="39">
        <v>70</v>
      </c>
      <c r="D45" s="40"/>
      <c r="E45" s="40"/>
      <c r="F45" s="41"/>
      <c r="G45" s="42"/>
      <c r="H45" s="27">
        <f t="shared" si="0"/>
        <v>0</v>
      </c>
      <c r="I45" s="28">
        <f t="shared" si="1"/>
        <v>0</v>
      </c>
      <c r="J45" s="25"/>
      <c r="K45" s="28">
        <f t="shared" si="2"/>
        <v>0</v>
      </c>
    </row>
    <row r="46" spans="1:11" ht="42" customHeight="1" x14ac:dyDescent="0.3">
      <c r="A46" s="9">
        <f t="shared" si="4"/>
        <v>34</v>
      </c>
      <c r="B46" s="64" t="s">
        <v>52</v>
      </c>
      <c r="C46" s="65">
        <v>10</v>
      </c>
      <c r="D46" s="66"/>
      <c r="E46" s="66"/>
      <c r="F46" s="67"/>
      <c r="G46" s="68"/>
      <c r="H46" s="69">
        <f t="shared" si="0"/>
        <v>0</v>
      </c>
      <c r="I46" s="70">
        <f t="shared" si="1"/>
        <v>0</v>
      </c>
      <c r="J46" s="71"/>
      <c r="K46" s="70">
        <f t="shared" si="2"/>
        <v>0</v>
      </c>
    </row>
    <row r="47" spans="1:11" ht="31.8" x14ac:dyDescent="0.3">
      <c r="A47" s="9">
        <f t="shared" si="4"/>
        <v>35</v>
      </c>
      <c r="B47" s="74" t="s">
        <v>53</v>
      </c>
      <c r="C47" s="65">
        <v>20</v>
      </c>
      <c r="D47" s="72"/>
      <c r="E47" s="72"/>
      <c r="F47" s="72"/>
      <c r="G47" s="72"/>
      <c r="H47" s="69">
        <f t="shared" si="0"/>
        <v>0</v>
      </c>
      <c r="I47" s="70">
        <f t="shared" si="1"/>
        <v>0</v>
      </c>
      <c r="J47" s="73"/>
      <c r="K47" s="70">
        <f t="shared" si="2"/>
        <v>0</v>
      </c>
    </row>
    <row r="48" spans="1:11" ht="31.8" x14ac:dyDescent="0.3">
      <c r="A48" s="9">
        <f t="shared" si="4"/>
        <v>36</v>
      </c>
      <c r="B48" s="75" t="s">
        <v>54</v>
      </c>
      <c r="C48" s="76">
        <v>500</v>
      </c>
      <c r="D48" s="72"/>
      <c r="E48" s="72"/>
      <c r="F48" s="72"/>
      <c r="G48" s="72"/>
      <c r="H48" s="69">
        <f t="shared" si="0"/>
        <v>0</v>
      </c>
      <c r="I48" s="70">
        <f t="shared" si="1"/>
        <v>0</v>
      </c>
      <c r="J48" s="72"/>
      <c r="K48" s="70">
        <f t="shared" si="2"/>
        <v>0</v>
      </c>
    </row>
    <row r="49" spans="1:11" ht="31.8" x14ac:dyDescent="0.3">
      <c r="A49" s="9">
        <f t="shared" si="4"/>
        <v>37</v>
      </c>
      <c r="B49" s="75" t="s">
        <v>55</v>
      </c>
      <c r="C49" s="76">
        <v>60</v>
      </c>
      <c r="D49" s="72"/>
      <c r="E49" s="72"/>
      <c r="F49" s="72"/>
      <c r="G49" s="72"/>
      <c r="H49" s="69">
        <f t="shared" si="0"/>
        <v>0</v>
      </c>
      <c r="I49" s="70">
        <f t="shared" si="1"/>
        <v>0</v>
      </c>
      <c r="J49" s="72"/>
      <c r="K49" s="70">
        <f t="shared" si="2"/>
        <v>0</v>
      </c>
    </row>
    <row r="50" spans="1:11" ht="21.6" x14ac:dyDescent="0.3">
      <c r="A50" s="9">
        <f t="shared" si="4"/>
        <v>38</v>
      </c>
      <c r="B50" s="63" t="s">
        <v>56</v>
      </c>
      <c r="C50" s="76">
        <v>5</v>
      </c>
      <c r="D50" s="72"/>
      <c r="E50" s="72"/>
      <c r="F50" s="72"/>
      <c r="G50" s="72"/>
      <c r="H50" s="69">
        <f t="shared" si="0"/>
        <v>0</v>
      </c>
      <c r="I50" s="70">
        <f t="shared" si="1"/>
        <v>0</v>
      </c>
      <c r="J50" s="72"/>
      <c r="K50" s="70">
        <f t="shared" si="2"/>
        <v>0</v>
      </c>
    </row>
    <row r="51" spans="1:11" ht="31.8" x14ac:dyDescent="0.3">
      <c r="A51" s="9">
        <f t="shared" si="4"/>
        <v>39</v>
      </c>
      <c r="B51" s="75" t="s">
        <v>57</v>
      </c>
      <c r="C51" s="76">
        <v>100</v>
      </c>
      <c r="D51" s="72"/>
      <c r="E51" s="72"/>
      <c r="F51" s="72"/>
      <c r="G51" s="72"/>
      <c r="H51" s="69">
        <f t="shared" si="0"/>
        <v>0</v>
      </c>
      <c r="I51" s="70">
        <f t="shared" si="1"/>
        <v>0</v>
      </c>
      <c r="J51" s="72"/>
      <c r="K51" s="70">
        <f t="shared" si="2"/>
        <v>0</v>
      </c>
    </row>
    <row r="52" spans="1:11" ht="58.5" customHeight="1" x14ac:dyDescent="0.3">
      <c r="A52" s="9">
        <f t="shared" si="4"/>
        <v>40</v>
      </c>
      <c r="B52" s="75" t="s">
        <v>58</v>
      </c>
      <c r="C52" s="76">
        <v>110</v>
      </c>
      <c r="D52" s="72"/>
      <c r="E52" s="72"/>
      <c r="F52" s="72"/>
      <c r="G52" s="72"/>
      <c r="H52" s="69">
        <f t="shared" si="0"/>
        <v>0</v>
      </c>
      <c r="I52" s="70">
        <f t="shared" si="1"/>
        <v>0</v>
      </c>
      <c r="J52" s="72"/>
      <c r="K52" s="70">
        <f t="shared" si="2"/>
        <v>0</v>
      </c>
    </row>
    <row r="53" spans="1:11" ht="42" x14ac:dyDescent="0.3">
      <c r="A53" s="9">
        <f t="shared" si="4"/>
        <v>41</v>
      </c>
      <c r="B53" s="75" t="s">
        <v>59</v>
      </c>
      <c r="C53" s="76">
        <v>20</v>
      </c>
      <c r="D53" s="72"/>
      <c r="E53" s="72"/>
      <c r="F53" s="72"/>
      <c r="G53" s="72"/>
      <c r="H53" s="69">
        <f t="shared" si="0"/>
        <v>0</v>
      </c>
      <c r="I53" s="70">
        <f t="shared" si="1"/>
        <v>0</v>
      </c>
      <c r="J53" s="72"/>
      <c r="K53" s="70">
        <f t="shared" si="2"/>
        <v>0</v>
      </c>
    </row>
    <row r="54" spans="1:11" ht="21.6" x14ac:dyDescent="0.3">
      <c r="A54" s="9">
        <f t="shared" si="4"/>
        <v>42</v>
      </c>
      <c r="B54" s="75" t="s">
        <v>60</v>
      </c>
      <c r="C54" s="76">
        <v>5</v>
      </c>
      <c r="D54" s="72"/>
      <c r="E54" s="72"/>
      <c r="F54" s="72"/>
      <c r="G54" s="72"/>
      <c r="H54" s="69">
        <f t="shared" si="0"/>
        <v>0</v>
      </c>
      <c r="I54" s="70">
        <f t="shared" si="1"/>
        <v>0</v>
      </c>
      <c r="J54" s="72"/>
      <c r="K54" s="70">
        <f t="shared" si="2"/>
        <v>0</v>
      </c>
    </row>
    <row r="55" spans="1:11" ht="21.6" x14ac:dyDescent="0.3">
      <c r="A55" s="9">
        <f t="shared" si="4"/>
        <v>43</v>
      </c>
      <c r="B55" s="75" t="s">
        <v>68</v>
      </c>
      <c r="C55" s="76">
        <v>40</v>
      </c>
      <c r="D55" s="72"/>
      <c r="E55" s="72"/>
      <c r="F55" s="72"/>
      <c r="G55" s="72"/>
      <c r="H55" s="69">
        <f t="shared" si="0"/>
        <v>0</v>
      </c>
      <c r="I55" s="70">
        <f t="shared" si="1"/>
        <v>0</v>
      </c>
      <c r="J55" s="72"/>
      <c r="K55" s="70">
        <f t="shared" si="2"/>
        <v>0</v>
      </c>
    </row>
    <row r="56" spans="1:11" ht="42" x14ac:dyDescent="0.3">
      <c r="A56" s="9">
        <f t="shared" si="4"/>
        <v>44</v>
      </c>
      <c r="B56" s="75" t="s">
        <v>69</v>
      </c>
      <c r="C56" s="76">
        <v>25</v>
      </c>
      <c r="D56" s="72"/>
      <c r="E56" s="72"/>
      <c r="F56" s="72"/>
      <c r="G56" s="72"/>
      <c r="H56" s="69">
        <f t="shared" si="0"/>
        <v>0</v>
      </c>
      <c r="I56" s="70">
        <f t="shared" si="1"/>
        <v>0</v>
      </c>
      <c r="J56" s="72"/>
      <c r="K56" s="70">
        <f t="shared" si="2"/>
        <v>0</v>
      </c>
    </row>
    <row r="57" spans="1:11" ht="31.8" x14ac:dyDescent="0.3">
      <c r="A57" s="9">
        <f t="shared" si="4"/>
        <v>45</v>
      </c>
      <c r="B57" s="63" t="s">
        <v>61</v>
      </c>
      <c r="C57" s="76">
        <v>15</v>
      </c>
      <c r="D57" s="72"/>
      <c r="E57" s="72"/>
      <c r="F57" s="72"/>
      <c r="G57" s="72"/>
      <c r="H57" s="69">
        <f t="shared" si="0"/>
        <v>0</v>
      </c>
      <c r="I57" s="70">
        <f t="shared" si="1"/>
        <v>0</v>
      </c>
      <c r="J57" s="72"/>
      <c r="K57" s="70">
        <f t="shared" si="2"/>
        <v>0</v>
      </c>
    </row>
    <row r="58" spans="1:11" ht="21.6" x14ac:dyDescent="0.3">
      <c r="A58" s="9">
        <f t="shared" si="4"/>
        <v>46</v>
      </c>
      <c r="B58" s="75" t="s">
        <v>62</v>
      </c>
      <c r="C58" s="76">
        <v>200</v>
      </c>
      <c r="D58" s="72"/>
      <c r="E58" s="72"/>
      <c r="F58" s="72"/>
      <c r="G58" s="72"/>
      <c r="H58" s="69">
        <f t="shared" si="0"/>
        <v>0</v>
      </c>
      <c r="I58" s="70">
        <f t="shared" si="1"/>
        <v>0</v>
      </c>
      <c r="J58" s="72"/>
      <c r="K58" s="70">
        <f t="shared" si="2"/>
        <v>0</v>
      </c>
    </row>
    <row r="59" spans="1:11" ht="36" customHeight="1" x14ac:dyDescent="0.3">
      <c r="A59" s="9">
        <f t="shared" si="4"/>
        <v>47</v>
      </c>
      <c r="B59" s="75" t="s">
        <v>64</v>
      </c>
      <c r="C59" s="76">
        <v>100</v>
      </c>
      <c r="D59" s="72"/>
      <c r="E59" s="72"/>
      <c r="F59" s="72"/>
      <c r="G59" s="72"/>
      <c r="H59" s="69">
        <f t="shared" si="0"/>
        <v>0</v>
      </c>
      <c r="I59" s="70">
        <f t="shared" si="1"/>
        <v>0</v>
      </c>
      <c r="J59" s="72"/>
      <c r="K59" s="70">
        <f t="shared" si="2"/>
        <v>0</v>
      </c>
    </row>
    <row r="60" spans="1:11" ht="42" x14ac:dyDescent="0.3">
      <c r="A60" s="9">
        <f t="shared" si="4"/>
        <v>48</v>
      </c>
      <c r="B60" s="75" t="s">
        <v>63</v>
      </c>
      <c r="C60" s="76">
        <v>30</v>
      </c>
      <c r="D60" s="72"/>
      <c r="E60" s="72"/>
      <c r="F60" s="72"/>
      <c r="G60" s="72"/>
      <c r="H60" s="69">
        <f t="shared" si="0"/>
        <v>0</v>
      </c>
      <c r="I60" s="70">
        <f t="shared" si="1"/>
        <v>0</v>
      </c>
      <c r="J60" s="72"/>
      <c r="K60" s="70">
        <f t="shared" si="2"/>
        <v>0</v>
      </c>
    </row>
    <row r="61" spans="1:11" ht="177" customHeight="1" x14ac:dyDescent="0.3">
      <c r="A61" s="104">
        <f t="shared" si="4"/>
        <v>49</v>
      </c>
      <c r="B61" s="75" t="s">
        <v>71</v>
      </c>
      <c r="C61" s="76">
        <v>15</v>
      </c>
      <c r="D61" s="72"/>
      <c r="E61" s="72"/>
      <c r="F61" s="72"/>
      <c r="G61" s="72"/>
      <c r="H61" s="69">
        <f t="shared" si="0"/>
        <v>0</v>
      </c>
      <c r="I61" s="70">
        <f t="shared" si="1"/>
        <v>0</v>
      </c>
      <c r="J61" s="72"/>
      <c r="K61" s="70">
        <f t="shared" si="2"/>
        <v>0</v>
      </c>
    </row>
    <row r="62" spans="1:11" x14ac:dyDescent="0.3">
      <c r="A62" s="9"/>
      <c r="B62" s="75"/>
      <c r="C62" s="76"/>
      <c r="D62" s="72"/>
      <c r="E62" s="72"/>
      <c r="F62" s="72"/>
      <c r="G62" s="72"/>
      <c r="H62" s="69"/>
      <c r="I62" s="70"/>
      <c r="J62" s="72"/>
      <c r="K62" s="70"/>
    </row>
    <row r="63" spans="1:11" x14ac:dyDescent="0.3">
      <c r="A63" s="9"/>
    </row>
    <row r="64" spans="1:11" x14ac:dyDescent="0.3">
      <c r="A64" s="108" t="s">
        <v>72</v>
      </c>
      <c r="B64" s="109"/>
      <c r="C64" s="109"/>
    </row>
    <row r="65" spans="1:1" x14ac:dyDescent="0.3">
      <c r="A65" s="9"/>
    </row>
    <row r="66" spans="1:1" x14ac:dyDescent="0.3">
      <c r="A66" s="9"/>
    </row>
    <row r="67" spans="1:1" x14ac:dyDescent="0.3">
      <c r="A67" s="9"/>
    </row>
    <row r="68" spans="1:1" x14ac:dyDescent="0.3">
      <c r="A68" s="9"/>
    </row>
    <row r="69" spans="1:1" x14ac:dyDescent="0.3">
      <c r="A69" s="9"/>
    </row>
    <row r="70" spans="1:1" x14ac:dyDescent="0.3">
      <c r="A70" s="9"/>
    </row>
    <row r="71" spans="1:1" x14ac:dyDescent="0.3">
      <c r="A71" s="9"/>
    </row>
    <row r="72" spans="1:1" x14ac:dyDescent="0.3">
      <c r="A72" s="9"/>
    </row>
    <row r="73" spans="1:1" x14ac:dyDescent="0.3">
      <c r="A73" s="9"/>
    </row>
    <row r="74" spans="1:1" x14ac:dyDescent="0.3">
      <c r="A74" s="9"/>
    </row>
    <row r="75" spans="1:1" x14ac:dyDescent="0.3">
      <c r="A75" s="9"/>
    </row>
    <row r="76" spans="1:1" x14ac:dyDescent="0.3">
      <c r="A76" s="9"/>
    </row>
    <row r="77" spans="1:1" x14ac:dyDescent="0.3">
      <c r="A77" s="9"/>
    </row>
    <row r="78" spans="1:1" x14ac:dyDescent="0.3">
      <c r="A78" s="9"/>
    </row>
    <row r="79" spans="1:1" x14ac:dyDescent="0.3">
      <c r="A79" s="9"/>
    </row>
    <row r="80" spans="1:1" x14ac:dyDescent="0.3">
      <c r="A80" s="9"/>
    </row>
  </sheetData>
  <mergeCells count="7">
    <mergeCell ref="A39:J39"/>
    <mergeCell ref="A64:C64"/>
    <mergeCell ref="A1:K1"/>
    <mergeCell ref="A3:K3"/>
    <mergeCell ref="A4:K4"/>
    <mergeCell ref="A5:K5"/>
    <mergeCell ref="A6:K6"/>
  </mergeCells>
  <pageMargins left="0.7" right="0.7" top="0.75" bottom="0.75" header="0.3" footer="0.3"/>
  <pageSetup paperSize="9" scale="9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ZP_151_2024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Krzysztof Walczak</dc:creator>
  <cp:lastModifiedBy>Kinga</cp:lastModifiedBy>
  <cp:lastPrinted>2023-07-25T07:42:18Z</cp:lastPrinted>
  <dcterms:created xsi:type="dcterms:W3CDTF">2020-04-07T09:14:56Z</dcterms:created>
  <dcterms:modified xsi:type="dcterms:W3CDTF">2024-11-08T22:39:57Z</dcterms:modified>
</cp:coreProperties>
</file>