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8E6DB653-43FE-4D8F-BBDF-9F2A65C01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Arkusz1!$A$1:$AG$11</definedName>
  </definedNames>
  <calcPr calcId="191029"/>
</workbook>
</file>

<file path=xl/calcChain.xml><?xml version="1.0" encoding="utf-8"?>
<calcChain xmlns="http://schemas.openxmlformats.org/spreadsheetml/2006/main">
  <c r="W11" i="1" l="1"/>
  <c r="S4" i="1"/>
  <c r="Z8" i="1"/>
  <c r="Y8" i="1"/>
  <c r="AA11" i="1"/>
  <c r="AB11" i="1"/>
  <c r="AC11" i="1"/>
  <c r="AD11" i="1"/>
  <c r="AE11" i="1"/>
  <c r="AF11" i="1"/>
  <c r="AG11" i="1"/>
  <c r="Z11" i="1"/>
  <c r="AC8" i="1"/>
  <c r="AD8" i="1"/>
  <c r="AE8" i="1"/>
  <c r="AF8" i="1"/>
  <c r="AG8" i="1"/>
  <c r="AB8" i="1"/>
  <c r="AA8" i="1"/>
  <c r="O4" i="1"/>
  <c r="O8" i="1" s="1"/>
  <c r="Y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X11" i="1"/>
  <c r="B11" i="1"/>
  <c r="D8" i="1"/>
  <c r="E8" i="1"/>
  <c r="F8" i="1"/>
  <c r="H8" i="1"/>
  <c r="I8" i="1"/>
  <c r="J8" i="1"/>
  <c r="L8" i="1"/>
  <c r="M8" i="1"/>
  <c r="N8" i="1"/>
  <c r="P8" i="1"/>
  <c r="Q8" i="1"/>
  <c r="R8" i="1"/>
  <c r="S8" i="1"/>
  <c r="T8" i="1"/>
  <c r="U8" i="1"/>
  <c r="V8" i="1"/>
  <c r="W8" i="1"/>
  <c r="X8" i="1"/>
  <c r="B8" i="1"/>
  <c r="C4" i="1"/>
  <c r="C8" i="1" s="1"/>
  <c r="G7" i="1"/>
  <c r="G4" i="1"/>
  <c r="K6" i="1"/>
  <c r="K4" i="1"/>
  <c r="K8" i="1" l="1"/>
  <c r="G8" i="1"/>
</calcChain>
</file>

<file path=xl/sharedStrings.xml><?xml version="1.0" encoding="utf-8"?>
<sst xmlns="http://schemas.openxmlformats.org/spreadsheetml/2006/main" count="50" uniqueCount="22">
  <si>
    <t>RYZYKO</t>
  </si>
  <si>
    <t xml:space="preserve"> ilość szkód wypłaconych</t>
  </si>
  <si>
    <t xml:space="preserve"> wypłacone odszkodowania</t>
  </si>
  <si>
    <t xml:space="preserve"> liczba rezerw</t>
  </si>
  <si>
    <t xml:space="preserve"> rezerwy</t>
  </si>
  <si>
    <t>Ubezpieczenie OC</t>
  </si>
  <si>
    <t>Ubezpieczenie mienia od ognia i innych zdarzeń losowych</t>
  </si>
  <si>
    <t>Ubezpieczenie sprzętu elektronicznego od wszystkich ryzyk</t>
  </si>
  <si>
    <t>Ubezpieczenie szyb od stłuczenia</t>
  </si>
  <si>
    <t>Ubezpieczenie OC komunikacyjne</t>
  </si>
  <si>
    <t>Ubezpieczenie AC</t>
  </si>
  <si>
    <t>rok 2017</t>
  </si>
  <si>
    <t>rok 2018</t>
  </si>
  <si>
    <t>rok 2019</t>
  </si>
  <si>
    <t>rok 2020</t>
  </si>
  <si>
    <t>rok 2021</t>
  </si>
  <si>
    <t>RAZEM (ryzyka komunikacyjne)</t>
  </si>
  <si>
    <t>RAZEM (ryzyka majątkowe)</t>
  </si>
  <si>
    <t>rok 2022</t>
  </si>
  <si>
    <t>rok 2023</t>
  </si>
  <si>
    <t>rok 2024  (stan na dzień 27.03.2024 r.)</t>
  </si>
  <si>
    <t>Ubezpieczenie mienia od kradzieży z włamaniem i rabunku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</si>
</sst>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Garamond"/>
      <family val="1"/>
      <charset val="238"/>
    </font>
    <font>
      <sz val="1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1" fillId="2" borderId="1" xfId="0" applyNumberFormat="1" applyFont="1" applyFill="1" applyBorder="1" applyAlignment="1">
      <alignment horizontal="center" vertical="center" textRotation="90" wrapText="1"/>
    </xf>
    <xf numFmtId="4" fontId="1" fillId="2" borderId="2" xfId="0" applyNumberFormat="1" applyFont="1" applyFill="1" applyBorder="1" applyAlignment="1">
      <alignment horizontal="center" vertical="center" textRotation="90" wrapText="1"/>
    </xf>
    <xf numFmtId="3" fontId="1" fillId="2" borderId="2" xfId="0" applyNumberFormat="1" applyFont="1" applyFill="1" applyBorder="1" applyAlignment="1">
      <alignment horizontal="center" vertical="center" textRotation="90" wrapText="1"/>
    </xf>
    <xf numFmtId="4" fontId="1" fillId="2" borderId="3" xfId="0" applyNumberFormat="1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3" fontId="1" fillId="4" borderId="14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3" fontId="2" fillId="4" borderId="22" xfId="0" applyNumberFormat="1" applyFont="1" applyFill="1" applyBorder="1" applyAlignment="1">
      <alignment horizontal="center" vertical="center"/>
    </xf>
    <xf numFmtId="4" fontId="2" fillId="4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4" fontId="2" fillId="4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3" fontId="2" fillId="4" borderId="25" xfId="0" applyNumberFormat="1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53"/>
  <sheetViews>
    <sheetView tabSelected="1" zoomScale="70" zoomScaleNormal="70" zoomScaleSheetLayoutView="80" zoomScalePageLayoutView="60" workbookViewId="0">
      <selection sqref="A1:A2"/>
    </sheetView>
  </sheetViews>
  <sheetFormatPr defaultColWidth="9.140625" defaultRowHeight="15" x14ac:dyDescent="0.25"/>
  <cols>
    <col min="1" max="1" width="28.5703125" style="21" customWidth="1"/>
    <col min="2" max="2" width="6.85546875" style="27" customWidth="1"/>
    <col min="3" max="3" width="11" style="26" customWidth="1"/>
    <col min="4" max="4" width="6.42578125" style="25" customWidth="1"/>
    <col min="5" max="5" width="11.42578125" style="26" customWidth="1"/>
    <col min="6" max="6" width="6.85546875" style="27" customWidth="1"/>
    <col min="7" max="7" width="11.42578125" style="26" customWidth="1"/>
    <col min="8" max="8" width="6.42578125" style="25" customWidth="1"/>
    <col min="9" max="9" width="10.5703125" style="26" customWidth="1"/>
    <col min="10" max="10" width="6.85546875" style="27" customWidth="1"/>
    <col min="11" max="11" width="11.42578125" style="26" customWidth="1"/>
    <col min="12" max="12" width="6.42578125" style="25" customWidth="1"/>
    <col min="13" max="13" width="10.5703125" style="26" customWidth="1"/>
    <col min="14" max="14" width="6.85546875" style="27" customWidth="1"/>
    <col min="15" max="15" width="10.5703125" style="26" customWidth="1"/>
    <col min="16" max="16" width="6.42578125" style="25" customWidth="1"/>
    <col min="17" max="17" width="10.5703125" style="26" customWidth="1"/>
    <col min="18" max="18" width="6.85546875" style="22" customWidth="1"/>
    <col min="19" max="19" width="10.5703125" style="22" customWidth="1"/>
    <col min="20" max="20" width="6.42578125" style="22" customWidth="1"/>
    <col min="21" max="21" width="10.5703125" style="22" customWidth="1"/>
    <col min="22" max="22" width="6.85546875" style="22" customWidth="1"/>
    <col min="23" max="23" width="10.5703125" style="22" customWidth="1"/>
    <col min="24" max="24" width="6.85546875" style="22" customWidth="1"/>
    <col min="25" max="25" width="10.5703125" style="22" customWidth="1"/>
    <col min="26" max="26" width="6.85546875" style="22" customWidth="1"/>
    <col min="27" max="27" width="11" style="22" customWidth="1"/>
    <col min="28" max="28" width="6.85546875" style="22" customWidth="1"/>
    <col min="29" max="29" width="9.5703125" style="22" customWidth="1"/>
    <col min="30" max="30" width="6.85546875" style="22" customWidth="1"/>
    <col min="31" max="31" width="9.85546875" style="22" customWidth="1"/>
    <col min="32" max="32" width="6.85546875" style="22" customWidth="1"/>
    <col min="33" max="33" width="10.42578125" style="22" customWidth="1"/>
    <col min="34" max="34" width="10.7109375" style="22" bestFit="1" customWidth="1"/>
    <col min="35" max="16384" width="9.140625" style="22"/>
  </cols>
  <sheetData>
    <row r="1" spans="1:34" s="20" customFormat="1" ht="29.25" customHeight="1" x14ac:dyDescent="0.25">
      <c r="A1" s="37" t="s">
        <v>0</v>
      </c>
      <c r="B1" s="39" t="s">
        <v>11</v>
      </c>
      <c r="C1" s="40"/>
      <c r="D1" s="40"/>
      <c r="E1" s="41"/>
      <c r="F1" s="39" t="s">
        <v>12</v>
      </c>
      <c r="G1" s="40"/>
      <c r="H1" s="40"/>
      <c r="I1" s="41"/>
      <c r="J1" s="39" t="s">
        <v>13</v>
      </c>
      <c r="K1" s="40"/>
      <c r="L1" s="40"/>
      <c r="M1" s="41"/>
      <c r="N1" s="39" t="s">
        <v>14</v>
      </c>
      <c r="O1" s="40"/>
      <c r="P1" s="40"/>
      <c r="Q1" s="41"/>
      <c r="R1" s="39" t="s">
        <v>15</v>
      </c>
      <c r="S1" s="40"/>
      <c r="T1" s="40"/>
      <c r="U1" s="41"/>
      <c r="V1" s="39" t="s">
        <v>18</v>
      </c>
      <c r="W1" s="40"/>
      <c r="X1" s="40"/>
      <c r="Y1" s="41"/>
      <c r="Z1" s="50" t="s">
        <v>19</v>
      </c>
      <c r="AA1" s="42"/>
      <c r="AB1" s="42"/>
      <c r="AC1" s="43"/>
      <c r="AD1" s="50" t="s">
        <v>20</v>
      </c>
      <c r="AE1" s="42"/>
      <c r="AF1" s="42"/>
      <c r="AG1" s="43"/>
    </row>
    <row r="2" spans="1:34" s="21" customFormat="1" ht="102" customHeight="1" thickBot="1" x14ac:dyDescent="0.3">
      <c r="A2" s="38"/>
      <c r="B2" s="1" t="s">
        <v>1</v>
      </c>
      <c r="C2" s="2" t="s">
        <v>2</v>
      </c>
      <c r="D2" s="3" t="s">
        <v>3</v>
      </c>
      <c r="E2" s="4" t="s">
        <v>4</v>
      </c>
      <c r="F2" s="1" t="s">
        <v>1</v>
      </c>
      <c r="G2" s="2" t="s">
        <v>2</v>
      </c>
      <c r="H2" s="3" t="s">
        <v>3</v>
      </c>
      <c r="I2" s="4" t="s">
        <v>4</v>
      </c>
      <c r="J2" s="1" t="s">
        <v>1</v>
      </c>
      <c r="K2" s="2" t="s">
        <v>2</v>
      </c>
      <c r="L2" s="3" t="s">
        <v>3</v>
      </c>
      <c r="M2" s="4" t="s">
        <v>4</v>
      </c>
      <c r="N2" s="1" t="s">
        <v>1</v>
      </c>
      <c r="O2" s="2" t="s">
        <v>2</v>
      </c>
      <c r="P2" s="3" t="s">
        <v>3</v>
      </c>
      <c r="Q2" s="4" t="s">
        <v>4</v>
      </c>
      <c r="R2" s="1" t="s">
        <v>1</v>
      </c>
      <c r="S2" s="2" t="s">
        <v>2</v>
      </c>
      <c r="T2" s="3" t="s">
        <v>3</v>
      </c>
      <c r="U2" s="4" t="s">
        <v>4</v>
      </c>
      <c r="V2" s="1" t="s">
        <v>1</v>
      </c>
      <c r="W2" s="2" t="s">
        <v>2</v>
      </c>
      <c r="X2" s="3" t="s">
        <v>3</v>
      </c>
      <c r="Y2" s="4" t="s">
        <v>4</v>
      </c>
      <c r="Z2" s="1" t="s">
        <v>1</v>
      </c>
      <c r="AA2" s="2" t="s">
        <v>2</v>
      </c>
      <c r="AB2" s="3" t="s">
        <v>3</v>
      </c>
      <c r="AC2" s="4" t="s">
        <v>4</v>
      </c>
      <c r="AD2" s="1" t="s">
        <v>1</v>
      </c>
      <c r="AE2" s="2" t="s">
        <v>2</v>
      </c>
      <c r="AF2" s="3" t="s">
        <v>3</v>
      </c>
      <c r="AG2" s="4" t="s">
        <v>4</v>
      </c>
    </row>
    <row r="3" spans="1:34" ht="35.25" customHeight="1" x14ac:dyDescent="0.25">
      <c r="A3" s="5" t="s">
        <v>5</v>
      </c>
      <c r="B3" s="6">
        <v>0</v>
      </c>
      <c r="C3" s="7">
        <v>0</v>
      </c>
      <c r="D3" s="8">
        <v>0</v>
      </c>
      <c r="E3" s="9">
        <v>0</v>
      </c>
      <c r="F3" s="6">
        <v>1</v>
      </c>
      <c r="G3" s="7">
        <v>54.12</v>
      </c>
      <c r="H3" s="8">
        <v>0</v>
      </c>
      <c r="I3" s="9">
        <v>0</v>
      </c>
      <c r="J3" s="6">
        <v>1</v>
      </c>
      <c r="K3" s="7">
        <v>1142.67</v>
      </c>
      <c r="L3" s="8">
        <v>0</v>
      </c>
      <c r="M3" s="9">
        <v>0</v>
      </c>
      <c r="N3" s="6">
        <v>0</v>
      </c>
      <c r="O3" s="7">
        <v>0</v>
      </c>
      <c r="P3" s="8">
        <v>0</v>
      </c>
      <c r="Q3" s="9">
        <v>0</v>
      </c>
      <c r="R3" s="6">
        <v>0</v>
      </c>
      <c r="S3" s="7">
        <v>0</v>
      </c>
      <c r="T3" s="8">
        <v>0</v>
      </c>
      <c r="U3" s="9">
        <v>0</v>
      </c>
      <c r="V3" s="6">
        <v>0</v>
      </c>
      <c r="W3" s="7">
        <v>0</v>
      </c>
      <c r="X3" s="8">
        <v>0</v>
      </c>
      <c r="Y3" s="9">
        <v>0</v>
      </c>
      <c r="Z3" s="51">
        <v>1</v>
      </c>
      <c r="AA3" s="9">
        <v>6395.95</v>
      </c>
      <c r="AB3" s="33">
        <v>0</v>
      </c>
      <c r="AC3" s="9">
        <v>0</v>
      </c>
      <c r="AD3" s="51">
        <v>0</v>
      </c>
      <c r="AE3" s="9">
        <v>0</v>
      </c>
      <c r="AF3" s="33">
        <v>1</v>
      </c>
      <c r="AG3" s="9">
        <v>1527.04</v>
      </c>
    </row>
    <row r="4" spans="1:34" ht="35.25" customHeight="1" x14ac:dyDescent="0.25">
      <c r="A4" s="10" t="s">
        <v>6</v>
      </c>
      <c r="B4" s="11">
        <v>3</v>
      </c>
      <c r="C4" s="12">
        <f>7432.02+3233.18+1326.51+6500</f>
        <v>18491.71</v>
      </c>
      <c r="D4" s="13">
        <v>0</v>
      </c>
      <c r="E4" s="14">
        <v>0</v>
      </c>
      <c r="F4" s="11">
        <v>2</v>
      </c>
      <c r="G4" s="12">
        <f>1416.25+2450.73+1020.71</f>
        <v>4887.6900000000005</v>
      </c>
      <c r="H4" s="13">
        <v>0</v>
      </c>
      <c r="I4" s="14">
        <v>0</v>
      </c>
      <c r="J4" s="11">
        <v>3</v>
      </c>
      <c r="K4" s="12">
        <f>5306.88+12591.19+5800.34+510.38</f>
        <v>24208.79</v>
      </c>
      <c r="L4" s="13">
        <v>0</v>
      </c>
      <c r="M4" s="14">
        <v>0</v>
      </c>
      <c r="N4" s="11">
        <v>3</v>
      </c>
      <c r="O4" s="12">
        <f>2585.66+2110.5+1794.43+500+686.84</f>
        <v>7677.43</v>
      </c>
      <c r="P4" s="13">
        <v>0</v>
      </c>
      <c r="Q4" s="14">
        <v>0</v>
      </c>
      <c r="R4" s="11">
        <v>6</v>
      </c>
      <c r="S4" s="12">
        <f>946.94+5051.4+3057.25+3130.08+1825.44+16841.81+947</f>
        <v>31799.920000000002</v>
      </c>
      <c r="T4" s="13">
        <v>0</v>
      </c>
      <c r="U4" s="14">
        <v>0</v>
      </c>
      <c r="V4" s="11">
        <v>5</v>
      </c>
      <c r="W4" s="12">
        <v>17170.169999999998</v>
      </c>
      <c r="X4" s="13">
        <v>0</v>
      </c>
      <c r="Y4" s="14">
        <v>0</v>
      </c>
      <c r="Z4" s="52">
        <v>16</v>
      </c>
      <c r="AA4" s="14">
        <v>35953.46</v>
      </c>
      <c r="AB4" s="34">
        <v>0</v>
      </c>
      <c r="AC4" s="14">
        <v>0</v>
      </c>
      <c r="AD4" s="52">
        <v>0</v>
      </c>
      <c r="AE4" s="14">
        <v>0</v>
      </c>
      <c r="AF4" s="34">
        <v>1</v>
      </c>
      <c r="AG4" s="14">
        <v>11304</v>
      </c>
    </row>
    <row r="5" spans="1:34" ht="48.75" customHeight="1" x14ac:dyDescent="0.25">
      <c r="A5" s="10" t="s">
        <v>21</v>
      </c>
      <c r="B5" s="11">
        <v>0</v>
      </c>
      <c r="C5" s="12">
        <v>0</v>
      </c>
      <c r="D5" s="13">
        <v>0</v>
      </c>
      <c r="E5" s="14">
        <v>0</v>
      </c>
      <c r="F5" s="11">
        <v>0</v>
      </c>
      <c r="G5" s="12">
        <v>0</v>
      </c>
      <c r="H5" s="13">
        <v>0</v>
      </c>
      <c r="I5" s="14">
        <v>0</v>
      </c>
      <c r="J5" s="11">
        <v>0</v>
      </c>
      <c r="K5" s="12">
        <v>0</v>
      </c>
      <c r="L5" s="13">
        <v>0</v>
      </c>
      <c r="M5" s="14">
        <v>0</v>
      </c>
      <c r="N5" s="11">
        <v>0</v>
      </c>
      <c r="O5" s="12">
        <v>0</v>
      </c>
      <c r="P5" s="13">
        <v>0</v>
      </c>
      <c r="Q5" s="14">
        <v>0</v>
      </c>
      <c r="R5" s="11">
        <v>0</v>
      </c>
      <c r="S5" s="12">
        <v>0</v>
      </c>
      <c r="T5" s="13">
        <v>0</v>
      </c>
      <c r="U5" s="14">
        <v>0</v>
      </c>
      <c r="V5" s="11">
        <v>1</v>
      </c>
      <c r="W5" s="12">
        <v>1191.0899999999999</v>
      </c>
      <c r="X5" s="13">
        <v>0</v>
      </c>
      <c r="Y5" s="14">
        <v>0</v>
      </c>
      <c r="Z5" s="52">
        <v>5</v>
      </c>
      <c r="AA5" s="14">
        <v>17292.419999999998</v>
      </c>
      <c r="AB5" s="34">
        <v>0</v>
      </c>
      <c r="AC5" s="14">
        <v>0</v>
      </c>
      <c r="AD5" s="52">
        <v>0</v>
      </c>
      <c r="AE5" s="14">
        <v>0</v>
      </c>
      <c r="AF5" s="34">
        <v>0</v>
      </c>
      <c r="AG5" s="14">
        <v>0</v>
      </c>
    </row>
    <row r="6" spans="1:34" ht="45" x14ac:dyDescent="0.25">
      <c r="A6" s="10" t="s">
        <v>7</v>
      </c>
      <c r="B6" s="11">
        <v>0</v>
      </c>
      <c r="C6" s="12">
        <v>0</v>
      </c>
      <c r="D6" s="13">
        <v>0</v>
      </c>
      <c r="E6" s="14">
        <v>0</v>
      </c>
      <c r="F6" s="11">
        <v>0</v>
      </c>
      <c r="G6" s="12">
        <v>0</v>
      </c>
      <c r="H6" s="13">
        <v>0</v>
      </c>
      <c r="I6" s="14">
        <v>0</v>
      </c>
      <c r="J6" s="11">
        <v>4</v>
      </c>
      <c r="K6" s="12">
        <f>26970.28+2761+5256.51+1300+500</f>
        <v>36787.79</v>
      </c>
      <c r="L6" s="13">
        <v>0</v>
      </c>
      <c r="M6" s="14">
        <v>0</v>
      </c>
      <c r="N6" s="11">
        <v>1</v>
      </c>
      <c r="O6" s="12">
        <v>5207.2</v>
      </c>
      <c r="P6" s="13">
        <v>0</v>
      </c>
      <c r="Q6" s="14">
        <v>0</v>
      </c>
      <c r="R6" s="11">
        <v>1</v>
      </c>
      <c r="S6" s="12">
        <v>5474.45</v>
      </c>
      <c r="T6" s="13">
        <v>0</v>
      </c>
      <c r="U6" s="14">
        <v>0</v>
      </c>
      <c r="V6" s="11">
        <v>2</v>
      </c>
      <c r="W6" s="12">
        <v>24385.4</v>
      </c>
      <c r="X6" s="13">
        <v>0</v>
      </c>
      <c r="Y6" s="14">
        <v>0</v>
      </c>
      <c r="Z6" s="52">
        <v>6</v>
      </c>
      <c r="AA6" s="14">
        <v>25928.5</v>
      </c>
      <c r="AB6" s="34">
        <v>3</v>
      </c>
      <c r="AC6" s="14">
        <v>27265.74</v>
      </c>
      <c r="AD6" s="52">
        <v>2</v>
      </c>
      <c r="AE6" s="14">
        <v>25969.49</v>
      </c>
      <c r="AF6" s="34">
        <v>1</v>
      </c>
      <c r="AG6" s="14">
        <v>3499</v>
      </c>
    </row>
    <row r="7" spans="1:34" ht="35.25" customHeight="1" thickBot="1" x14ac:dyDescent="0.3">
      <c r="A7" s="44" t="s">
        <v>8</v>
      </c>
      <c r="B7" s="45">
        <v>0</v>
      </c>
      <c r="C7" s="46">
        <v>0</v>
      </c>
      <c r="D7" s="47">
        <v>0</v>
      </c>
      <c r="E7" s="48">
        <v>0</v>
      </c>
      <c r="F7" s="45">
        <v>1</v>
      </c>
      <c r="G7" s="46">
        <f>3000+7000</f>
        <v>10000</v>
      </c>
      <c r="H7" s="47">
        <v>0</v>
      </c>
      <c r="I7" s="48">
        <v>0</v>
      </c>
      <c r="J7" s="45">
        <v>0</v>
      </c>
      <c r="K7" s="46">
        <v>0</v>
      </c>
      <c r="L7" s="47">
        <v>0</v>
      </c>
      <c r="M7" s="48">
        <v>0</v>
      </c>
      <c r="N7" s="45">
        <v>0</v>
      </c>
      <c r="O7" s="46">
        <v>0</v>
      </c>
      <c r="P7" s="47">
        <v>0</v>
      </c>
      <c r="Q7" s="48">
        <v>0</v>
      </c>
      <c r="R7" s="45">
        <v>0</v>
      </c>
      <c r="S7" s="46">
        <v>0</v>
      </c>
      <c r="T7" s="47">
        <v>0</v>
      </c>
      <c r="U7" s="48">
        <v>0</v>
      </c>
      <c r="V7" s="45">
        <v>0</v>
      </c>
      <c r="W7" s="46">
        <v>0</v>
      </c>
      <c r="X7" s="47">
        <v>0</v>
      </c>
      <c r="Y7" s="48">
        <v>0</v>
      </c>
      <c r="Z7" s="53">
        <v>0</v>
      </c>
      <c r="AA7" s="48">
        <v>0</v>
      </c>
      <c r="AB7" s="49">
        <v>0</v>
      </c>
      <c r="AC7" s="48">
        <v>0</v>
      </c>
      <c r="AD7" s="53">
        <v>0</v>
      </c>
      <c r="AE7" s="48">
        <v>0</v>
      </c>
      <c r="AF7" s="49">
        <v>0</v>
      </c>
      <c r="AG7" s="48">
        <v>0</v>
      </c>
    </row>
    <row r="8" spans="1:34" s="24" customFormat="1" ht="34.700000000000003" customHeight="1" thickBot="1" x14ac:dyDescent="0.3">
      <c r="A8" s="15" t="s">
        <v>17</v>
      </c>
      <c r="B8" s="18">
        <f>SUM(B3:B7)</f>
        <v>3</v>
      </c>
      <c r="C8" s="19">
        <f t="shared" ref="C8:X8" si="0">SUM(C3:C7)</f>
        <v>18491.71</v>
      </c>
      <c r="D8" s="16">
        <f t="shared" si="0"/>
        <v>0</v>
      </c>
      <c r="E8" s="17">
        <f t="shared" si="0"/>
        <v>0</v>
      </c>
      <c r="F8" s="18">
        <f t="shared" si="0"/>
        <v>4</v>
      </c>
      <c r="G8" s="19">
        <f t="shared" si="0"/>
        <v>14941.810000000001</v>
      </c>
      <c r="H8" s="16">
        <f t="shared" si="0"/>
        <v>0</v>
      </c>
      <c r="I8" s="17">
        <f t="shared" si="0"/>
        <v>0</v>
      </c>
      <c r="J8" s="18">
        <f t="shared" si="0"/>
        <v>8</v>
      </c>
      <c r="K8" s="19">
        <f t="shared" si="0"/>
        <v>62139.25</v>
      </c>
      <c r="L8" s="16">
        <f t="shared" si="0"/>
        <v>0</v>
      </c>
      <c r="M8" s="17">
        <f t="shared" si="0"/>
        <v>0</v>
      </c>
      <c r="N8" s="18">
        <f t="shared" si="0"/>
        <v>4</v>
      </c>
      <c r="O8" s="19">
        <f t="shared" si="0"/>
        <v>12884.630000000001</v>
      </c>
      <c r="P8" s="16">
        <f t="shared" si="0"/>
        <v>0</v>
      </c>
      <c r="Q8" s="17">
        <f t="shared" si="0"/>
        <v>0</v>
      </c>
      <c r="R8" s="18">
        <f t="shared" si="0"/>
        <v>7</v>
      </c>
      <c r="S8" s="19">
        <f t="shared" si="0"/>
        <v>37274.370000000003</v>
      </c>
      <c r="T8" s="16">
        <f t="shared" si="0"/>
        <v>0</v>
      </c>
      <c r="U8" s="17">
        <f t="shared" si="0"/>
        <v>0</v>
      </c>
      <c r="V8" s="18">
        <f t="shared" si="0"/>
        <v>8</v>
      </c>
      <c r="W8" s="19">
        <f t="shared" si="0"/>
        <v>42746.66</v>
      </c>
      <c r="X8" s="16">
        <f t="shared" si="0"/>
        <v>0</v>
      </c>
      <c r="Y8" s="17">
        <f>SUM(Y3:Y7)</f>
        <v>0</v>
      </c>
      <c r="Z8" s="54">
        <f>SUM(Z3:Z7)</f>
        <v>28</v>
      </c>
      <c r="AA8" s="17">
        <f>SUM(AA3:AA7)</f>
        <v>85570.329999999987</v>
      </c>
      <c r="AB8" s="35">
        <f>SUM(AB3:AB7)</f>
        <v>3</v>
      </c>
      <c r="AC8" s="17">
        <f t="shared" ref="AC8:AG8" si="1">SUM(AC3:AC7)</f>
        <v>27265.74</v>
      </c>
      <c r="AD8" s="54">
        <f t="shared" si="1"/>
        <v>2</v>
      </c>
      <c r="AE8" s="17">
        <f t="shared" si="1"/>
        <v>25969.49</v>
      </c>
      <c r="AF8" s="35">
        <f t="shared" si="1"/>
        <v>3</v>
      </c>
      <c r="AG8" s="17">
        <f t="shared" si="1"/>
        <v>16330.04</v>
      </c>
      <c r="AH8" s="23"/>
    </row>
    <row r="9" spans="1:34" ht="35.25" customHeight="1" x14ac:dyDescent="0.25">
      <c r="A9" s="10" t="s">
        <v>9</v>
      </c>
      <c r="B9" s="11">
        <v>0</v>
      </c>
      <c r="C9" s="12">
        <v>0</v>
      </c>
      <c r="D9" s="13">
        <v>0</v>
      </c>
      <c r="E9" s="14">
        <v>0</v>
      </c>
      <c r="F9" s="11">
        <v>0</v>
      </c>
      <c r="G9" s="12">
        <v>0</v>
      </c>
      <c r="H9" s="13">
        <v>0</v>
      </c>
      <c r="I9" s="14">
        <v>0</v>
      </c>
      <c r="J9" s="11">
        <v>1</v>
      </c>
      <c r="K9" s="12">
        <v>3020</v>
      </c>
      <c r="L9" s="13">
        <v>0</v>
      </c>
      <c r="M9" s="14">
        <v>0</v>
      </c>
      <c r="N9" s="11">
        <v>0</v>
      </c>
      <c r="O9" s="12">
        <v>0</v>
      </c>
      <c r="P9" s="13">
        <v>0</v>
      </c>
      <c r="Q9" s="14">
        <v>0</v>
      </c>
      <c r="R9" s="11">
        <v>0</v>
      </c>
      <c r="S9" s="12">
        <v>0</v>
      </c>
      <c r="T9" s="13">
        <v>0</v>
      </c>
      <c r="U9" s="14">
        <v>0</v>
      </c>
      <c r="V9" s="11">
        <v>0</v>
      </c>
      <c r="W9" s="12">
        <v>0</v>
      </c>
      <c r="X9" s="13">
        <v>0</v>
      </c>
      <c r="Y9" s="14">
        <v>0</v>
      </c>
      <c r="Z9" s="52">
        <v>0</v>
      </c>
      <c r="AA9" s="14">
        <v>0</v>
      </c>
      <c r="AB9" s="34">
        <v>0</v>
      </c>
      <c r="AC9" s="14">
        <v>0</v>
      </c>
      <c r="AD9" s="52">
        <v>0</v>
      </c>
      <c r="AE9" s="14">
        <v>0</v>
      </c>
      <c r="AF9" s="34">
        <v>0</v>
      </c>
      <c r="AG9" s="14">
        <v>0</v>
      </c>
    </row>
    <row r="10" spans="1:34" ht="35.25" customHeight="1" thickBot="1" x14ac:dyDescent="0.3">
      <c r="A10" s="28" t="s">
        <v>10</v>
      </c>
      <c r="B10" s="29">
        <v>0</v>
      </c>
      <c r="C10" s="30">
        <v>0</v>
      </c>
      <c r="D10" s="31">
        <v>0</v>
      </c>
      <c r="E10" s="32">
        <v>0</v>
      </c>
      <c r="F10" s="29">
        <v>0</v>
      </c>
      <c r="G10" s="30">
        <v>0</v>
      </c>
      <c r="H10" s="31">
        <v>0</v>
      </c>
      <c r="I10" s="32">
        <v>0</v>
      </c>
      <c r="J10" s="29">
        <v>0</v>
      </c>
      <c r="K10" s="30">
        <v>0</v>
      </c>
      <c r="L10" s="31">
        <v>0</v>
      </c>
      <c r="M10" s="32">
        <v>0</v>
      </c>
      <c r="N10" s="29">
        <v>0</v>
      </c>
      <c r="O10" s="30">
        <v>0</v>
      </c>
      <c r="P10" s="31">
        <v>0</v>
      </c>
      <c r="Q10" s="32">
        <v>0</v>
      </c>
      <c r="R10" s="29">
        <v>0</v>
      </c>
      <c r="S10" s="30">
        <v>0</v>
      </c>
      <c r="T10" s="31">
        <v>0</v>
      </c>
      <c r="U10" s="32">
        <v>0</v>
      </c>
      <c r="V10" s="29">
        <v>1</v>
      </c>
      <c r="W10" s="30">
        <v>700.01</v>
      </c>
      <c r="X10" s="31">
        <v>0</v>
      </c>
      <c r="Y10" s="32">
        <v>0</v>
      </c>
      <c r="Z10" s="55">
        <v>0</v>
      </c>
      <c r="AA10" s="32">
        <v>0</v>
      </c>
      <c r="AB10" s="36">
        <v>0</v>
      </c>
      <c r="AC10" s="32">
        <v>0</v>
      </c>
      <c r="AD10" s="55">
        <v>0</v>
      </c>
      <c r="AE10" s="32">
        <v>0</v>
      </c>
      <c r="AF10" s="36">
        <v>0</v>
      </c>
      <c r="AG10" s="32">
        <v>0</v>
      </c>
    </row>
    <row r="11" spans="1:34" s="24" customFormat="1" ht="34.700000000000003" customHeight="1" thickBot="1" x14ac:dyDescent="0.3">
      <c r="A11" s="15" t="s">
        <v>16</v>
      </c>
      <c r="B11" s="18">
        <f>SUM(B9:B10)</f>
        <v>0</v>
      </c>
      <c r="C11" s="19">
        <f t="shared" ref="C11:X11" si="2">SUM(C9:C10)</f>
        <v>0</v>
      </c>
      <c r="D11" s="16">
        <f t="shared" si="2"/>
        <v>0</v>
      </c>
      <c r="E11" s="17">
        <f t="shared" si="2"/>
        <v>0</v>
      </c>
      <c r="F11" s="18">
        <f t="shared" si="2"/>
        <v>0</v>
      </c>
      <c r="G11" s="19">
        <f t="shared" si="2"/>
        <v>0</v>
      </c>
      <c r="H11" s="16">
        <f t="shared" si="2"/>
        <v>0</v>
      </c>
      <c r="I11" s="17">
        <f t="shared" si="2"/>
        <v>0</v>
      </c>
      <c r="J11" s="18">
        <f t="shared" si="2"/>
        <v>1</v>
      </c>
      <c r="K11" s="19">
        <f t="shared" si="2"/>
        <v>3020</v>
      </c>
      <c r="L11" s="16">
        <f t="shared" si="2"/>
        <v>0</v>
      </c>
      <c r="M11" s="17">
        <f t="shared" si="2"/>
        <v>0</v>
      </c>
      <c r="N11" s="18">
        <f t="shared" si="2"/>
        <v>0</v>
      </c>
      <c r="O11" s="19">
        <f t="shared" si="2"/>
        <v>0</v>
      </c>
      <c r="P11" s="16">
        <f t="shared" si="2"/>
        <v>0</v>
      </c>
      <c r="Q11" s="17">
        <f t="shared" si="2"/>
        <v>0</v>
      </c>
      <c r="R11" s="18">
        <f t="shared" si="2"/>
        <v>0</v>
      </c>
      <c r="S11" s="19">
        <f t="shared" si="2"/>
        <v>0</v>
      </c>
      <c r="T11" s="16">
        <f t="shared" si="2"/>
        <v>0</v>
      </c>
      <c r="U11" s="17">
        <f t="shared" si="2"/>
        <v>0</v>
      </c>
      <c r="V11" s="18">
        <f t="shared" si="2"/>
        <v>1</v>
      </c>
      <c r="W11" s="19">
        <f>SUM(W9:W10)</f>
        <v>700.01</v>
      </c>
      <c r="X11" s="16">
        <f t="shared" si="2"/>
        <v>0</v>
      </c>
      <c r="Y11" s="17">
        <f t="shared" ref="Y11" si="3">SUM(Y9:Y10)</f>
        <v>0</v>
      </c>
      <c r="Z11" s="54">
        <f>SUM(Z9:Z10)</f>
        <v>0</v>
      </c>
      <c r="AA11" s="17">
        <f t="shared" ref="AA11:AG11" si="4">SUM(AA9:AA10)</f>
        <v>0</v>
      </c>
      <c r="AB11" s="35">
        <f t="shared" si="4"/>
        <v>0</v>
      </c>
      <c r="AC11" s="17">
        <f t="shared" si="4"/>
        <v>0</v>
      </c>
      <c r="AD11" s="54">
        <f t="shared" si="4"/>
        <v>0</v>
      </c>
      <c r="AE11" s="17">
        <f t="shared" si="4"/>
        <v>0</v>
      </c>
      <c r="AF11" s="35">
        <f t="shared" si="4"/>
        <v>0</v>
      </c>
      <c r="AG11" s="17">
        <f t="shared" si="4"/>
        <v>0</v>
      </c>
      <c r="AH11" s="23"/>
    </row>
    <row r="12" spans="1:34" ht="30" customHeight="1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34" x14ac:dyDescent="0.25">
      <c r="B13" s="25"/>
      <c r="F13" s="25"/>
      <c r="J13" s="25"/>
      <c r="N13" s="25"/>
    </row>
    <row r="14" spans="1:34" x14ac:dyDescent="0.25">
      <c r="B14" s="25"/>
      <c r="F14" s="25"/>
      <c r="J14" s="25"/>
      <c r="N14" s="25"/>
    </row>
    <row r="15" spans="1:34" x14ac:dyDescent="0.25">
      <c r="B15" s="25"/>
      <c r="F15" s="25"/>
      <c r="J15" s="25"/>
      <c r="N15" s="25"/>
    </row>
    <row r="16" spans="1:34" x14ac:dyDescent="0.25">
      <c r="B16" s="25"/>
      <c r="F16" s="25"/>
      <c r="J16" s="25"/>
      <c r="N16" s="25"/>
    </row>
    <row r="17" spans="2:14" x14ac:dyDescent="0.25">
      <c r="B17" s="25"/>
      <c r="F17" s="25"/>
      <c r="J17" s="25"/>
      <c r="N17" s="25"/>
    </row>
    <row r="18" spans="2:14" x14ac:dyDescent="0.25">
      <c r="B18" s="25"/>
      <c r="F18" s="25"/>
      <c r="J18" s="25"/>
      <c r="N18" s="25"/>
    </row>
    <row r="19" spans="2:14" x14ac:dyDescent="0.25">
      <c r="B19" s="25"/>
      <c r="F19" s="25"/>
      <c r="J19" s="25"/>
      <c r="N19" s="25"/>
    </row>
    <row r="20" spans="2:14" x14ac:dyDescent="0.25">
      <c r="B20" s="25"/>
      <c r="F20" s="25"/>
      <c r="J20" s="25"/>
      <c r="N20" s="25"/>
    </row>
    <row r="21" spans="2:14" x14ac:dyDescent="0.25">
      <c r="B21" s="25"/>
      <c r="F21" s="25"/>
      <c r="J21" s="25"/>
      <c r="N21" s="25"/>
    </row>
    <row r="22" spans="2:14" x14ac:dyDescent="0.25">
      <c r="B22" s="25"/>
      <c r="F22" s="25"/>
      <c r="J22" s="25"/>
      <c r="N22" s="25"/>
    </row>
    <row r="23" spans="2:14" x14ac:dyDescent="0.25">
      <c r="B23" s="25"/>
      <c r="F23" s="25"/>
      <c r="J23" s="25"/>
      <c r="N23" s="25"/>
    </row>
    <row r="24" spans="2:14" x14ac:dyDescent="0.25">
      <c r="B24" s="25"/>
      <c r="F24" s="25"/>
      <c r="J24" s="25"/>
      <c r="N24" s="25"/>
    </row>
    <row r="25" spans="2:14" x14ac:dyDescent="0.25">
      <c r="B25" s="25"/>
      <c r="F25" s="25"/>
      <c r="J25" s="25"/>
      <c r="N25" s="25"/>
    </row>
    <row r="26" spans="2:14" x14ac:dyDescent="0.25">
      <c r="B26" s="25"/>
      <c r="F26" s="25"/>
      <c r="J26" s="25"/>
      <c r="N26" s="25"/>
    </row>
    <row r="27" spans="2:14" x14ac:dyDescent="0.25">
      <c r="B27" s="25"/>
      <c r="F27" s="25"/>
      <c r="J27" s="25"/>
      <c r="N27" s="25"/>
    </row>
    <row r="28" spans="2:14" x14ac:dyDescent="0.25">
      <c r="B28" s="25"/>
      <c r="F28" s="25"/>
      <c r="J28" s="25"/>
      <c r="N28" s="25"/>
    </row>
    <row r="29" spans="2:14" x14ac:dyDescent="0.25">
      <c r="B29" s="25"/>
      <c r="F29" s="25"/>
      <c r="J29" s="25"/>
      <c r="N29" s="25"/>
    </row>
    <row r="30" spans="2:14" x14ac:dyDescent="0.25">
      <c r="B30" s="25"/>
      <c r="F30" s="25"/>
      <c r="J30" s="25"/>
      <c r="N30" s="25"/>
    </row>
    <row r="31" spans="2:14" x14ac:dyDescent="0.25">
      <c r="B31" s="25"/>
      <c r="F31" s="25"/>
      <c r="J31" s="25"/>
      <c r="N31" s="25"/>
    </row>
    <row r="32" spans="2:14" x14ac:dyDescent="0.25">
      <c r="B32" s="25"/>
      <c r="F32" s="25"/>
      <c r="J32" s="25"/>
      <c r="N32" s="25"/>
    </row>
    <row r="33" spans="2:14" x14ac:dyDescent="0.25">
      <c r="B33" s="25"/>
      <c r="F33" s="25"/>
      <c r="J33" s="25"/>
      <c r="N33" s="25"/>
    </row>
    <row r="34" spans="2:14" x14ac:dyDescent="0.25">
      <c r="B34" s="25"/>
      <c r="F34" s="25"/>
      <c r="J34" s="25"/>
      <c r="N34" s="25"/>
    </row>
    <row r="35" spans="2:14" x14ac:dyDescent="0.25">
      <c r="B35" s="25"/>
      <c r="F35" s="25"/>
      <c r="J35" s="25"/>
      <c r="N35" s="25"/>
    </row>
    <row r="36" spans="2:14" x14ac:dyDescent="0.25">
      <c r="B36" s="25"/>
      <c r="F36" s="25"/>
      <c r="J36" s="25"/>
      <c r="N36" s="25"/>
    </row>
    <row r="37" spans="2:14" x14ac:dyDescent="0.25">
      <c r="B37" s="25"/>
      <c r="F37" s="25"/>
      <c r="J37" s="25"/>
      <c r="N37" s="25"/>
    </row>
    <row r="38" spans="2:14" x14ac:dyDescent="0.25">
      <c r="B38" s="25"/>
      <c r="F38" s="25"/>
      <c r="J38" s="25"/>
      <c r="N38" s="25"/>
    </row>
    <row r="39" spans="2:14" x14ac:dyDescent="0.25">
      <c r="B39" s="25"/>
      <c r="F39" s="25"/>
      <c r="J39" s="25"/>
      <c r="N39" s="25"/>
    </row>
    <row r="40" spans="2:14" x14ac:dyDescent="0.25">
      <c r="B40" s="25"/>
      <c r="F40" s="25"/>
      <c r="J40" s="25"/>
      <c r="N40" s="25"/>
    </row>
    <row r="41" spans="2:14" x14ac:dyDescent="0.25">
      <c r="B41" s="25"/>
      <c r="F41" s="25"/>
      <c r="J41" s="25"/>
      <c r="N41" s="25"/>
    </row>
    <row r="42" spans="2:14" x14ac:dyDescent="0.25">
      <c r="B42" s="25"/>
      <c r="F42" s="25"/>
      <c r="J42" s="25"/>
      <c r="N42" s="25"/>
    </row>
    <row r="43" spans="2:14" x14ac:dyDescent="0.25">
      <c r="B43" s="25"/>
      <c r="F43" s="25"/>
      <c r="J43" s="25"/>
      <c r="N43" s="25"/>
    </row>
    <row r="44" spans="2:14" x14ac:dyDescent="0.25">
      <c r="B44" s="25"/>
      <c r="F44" s="25"/>
      <c r="J44" s="25"/>
      <c r="N44" s="25"/>
    </row>
    <row r="45" spans="2:14" x14ac:dyDescent="0.25">
      <c r="B45" s="25"/>
      <c r="F45" s="25"/>
      <c r="J45" s="25"/>
      <c r="N45" s="25"/>
    </row>
    <row r="46" spans="2:14" x14ac:dyDescent="0.25">
      <c r="B46" s="25"/>
      <c r="F46" s="25"/>
      <c r="J46" s="25"/>
      <c r="N46" s="25"/>
    </row>
    <row r="47" spans="2:14" x14ac:dyDescent="0.25">
      <c r="B47" s="25"/>
      <c r="F47" s="25"/>
      <c r="J47" s="25"/>
      <c r="N47" s="25"/>
    </row>
    <row r="48" spans="2:14" x14ac:dyDescent="0.25">
      <c r="B48" s="25"/>
      <c r="F48" s="25"/>
      <c r="J48" s="25"/>
      <c r="N48" s="25"/>
    </row>
    <row r="49" spans="2:14" x14ac:dyDescent="0.25">
      <c r="B49" s="25"/>
      <c r="F49" s="25"/>
      <c r="J49" s="25"/>
      <c r="N49" s="25"/>
    </row>
    <row r="50" spans="2:14" x14ac:dyDescent="0.25">
      <c r="B50" s="25"/>
      <c r="F50" s="25"/>
      <c r="J50" s="25"/>
      <c r="N50" s="25"/>
    </row>
    <row r="51" spans="2:14" x14ac:dyDescent="0.25">
      <c r="B51" s="25"/>
      <c r="F51" s="25"/>
      <c r="J51" s="25"/>
      <c r="N51" s="25"/>
    </row>
    <row r="52" spans="2:14" x14ac:dyDescent="0.25">
      <c r="B52" s="25"/>
      <c r="F52" s="25"/>
      <c r="J52" s="25"/>
      <c r="N52" s="25"/>
    </row>
    <row r="53" spans="2:14" x14ac:dyDescent="0.25">
      <c r="B53" s="25"/>
      <c r="F53" s="25"/>
      <c r="J53" s="25"/>
      <c r="N53" s="25"/>
    </row>
    <row r="54" spans="2:14" x14ac:dyDescent="0.25">
      <c r="B54" s="25"/>
      <c r="F54" s="25"/>
      <c r="J54" s="25"/>
      <c r="N54" s="25"/>
    </row>
    <row r="55" spans="2:14" x14ac:dyDescent="0.25">
      <c r="B55" s="25"/>
      <c r="F55" s="25"/>
      <c r="J55" s="25"/>
      <c r="N55" s="25"/>
    </row>
    <row r="56" spans="2:14" x14ac:dyDescent="0.25">
      <c r="B56" s="25"/>
      <c r="F56" s="25"/>
      <c r="J56" s="25"/>
      <c r="N56" s="25"/>
    </row>
    <row r="57" spans="2:14" x14ac:dyDescent="0.25">
      <c r="B57" s="25"/>
      <c r="F57" s="25"/>
      <c r="J57" s="25"/>
      <c r="N57" s="25"/>
    </row>
    <row r="58" spans="2:14" x14ac:dyDescent="0.25">
      <c r="B58" s="25"/>
      <c r="F58" s="25"/>
      <c r="J58" s="25"/>
      <c r="N58" s="25"/>
    </row>
    <row r="59" spans="2:14" x14ac:dyDescent="0.25">
      <c r="B59" s="25"/>
      <c r="F59" s="25"/>
      <c r="J59" s="25"/>
      <c r="N59" s="25"/>
    </row>
    <row r="60" spans="2:14" x14ac:dyDescent="0.25">
      <c r="B60" s="25"/>
      <c r="F60" s="25"/>
      <c r="J60" s="25"/>
      <c r="N60" s="25"/>
    </row>
    <row r="61" spans="2:14" x14ac:dyDescent="0.25">
      <c r="B61" s="25"/>
      <c r="F61" s="25"/>
      <c r="J61" s="25"/>
      <c r="N61" s="25"/>
    </row>
    <row r="62" spans="2:14" x14ac:dyDescent="0.25">
      <c r="B62" s="25"/>
      <c r="F62" s="25"/>
      <c r="J62" s="25"/>
      <c r="N62" s="25"/>
    </row>
    <row r="63" spans="2:14" x14ac:dyDescent="0.25">
      <c r="B63" s="25"/>
      <c r="F63" s="25"/>
      <c r="J63" s="25"/>
      <c r="N63" s="25"/>
    </row>
    <row r="64" spans="2:14" x14ac:dyDescent="0.25">
      <c r="B64" s="25"/>
      <c r="F64" s="25"/>
      <c r="J64" s="25"/>
      <c r="N64" s="25"/>
    </row>
    <row r="65" spans="2:14" x14ac:dyDescent="0.25">
      <c r="B65" s="25"/>
      <c r="F65" s="25"/>
      <c r="J65" s="25"/>
      <c r="N65" s="25"/>
    </row>
    <row r="66" spans="2:14" x14ac:dyDescent="0.25">
      <c r="B66" s="25"/>
      <c r="F66" s="25"/>
      <c r="J66" s="25"/>
      <c r="N66" s="25"/>
    </row>
    <row r="67" spans="2:14" x14ac:dyDescent="0.25">
      <c r="B67" s="25"/>
      <c r="F67" s="25"/>
      <c r="J67" s="25"/>
      <c r="N67" s="25"/>
    </row>
    <row r="68" spans="2:14" x14ac:dyDescent="0.25">
      <c r="B68" s="25"/>
      <c r="F68" s="25"/>
      <c r="J68" s="25"/>
      <c r="N68" s="25"/>
    </row>
    <row r="69" spans="2:14" x14ac:dyDescent="0.25">
      <c r="B69" s="25"/>
      <c r="F69" s="25"/>
      <c r="J69" s="25"/>
      <c r="N69" s="25"/>
    </row>
    <row r="70" spans="2:14" x14ac:dyDescent="0.25">
      <c r="B70" s="25"/>
      <c r="F70" s="25"/>
      <c r="J70" s="25"/>
      <c r="N70" s="25"/>
    </row>
    <row r="71" spans="2:14" x14ac:dyDescent="0.25">
      <c r="B71" s="25"/>
      <c r="F71" s="25"/>
      <c r="J71" s="25"/>
      <c r="N71" s="25"/>
    </row>
    <row r="72" spans="2:14" x14ac:dyDescent="0.25">
      <c r="B72" s="25"/>
      <c r="F72" s="25"/>
      <c r="J72" s="25"/>
      <c r="N72" s="25"/>
    </row>
    <row r="73" spans="2:14" x14ac:dyDescent="0.25">
      <c r="B73" s="25"/>
      <c r="F73" s="25"/>
      <c r="J73" s="25"/>
      <c r="N73" s="25"/>
    </row>
    <row r="74" spans="2:14" x14ac:dyDescent="0.25">
      <c r="B74" s="25"/>
      <c r="F74" s="25"/>
      <c r="J74" s="25"/>
      <c r="N74" s="25"/>
    </row>
    <row r="75" spans="2:14" x14ac:dyDescent="0.25">
      <c r="B75" s="25"/>
      <c r="F75" s="25"/>
      <c r="J75" s="25"/>
      <c r="N75" s="25"/>
    </row>
    <row r="76" spans="2:14" x14ac:dyDescent="0.25">
      <c r="B76" s="25"/>
      <c r="F76" s="25"/>
      <c r="J76" s="25"/>
      <c r="N76" s="25"/>
    </row>
    <row r="77" spans="2:14" x14ac:dyDescent="0.25">
      <c r="B77" s="25"/>
      <c r="F77" s="25"/>
      <c r="J77" s="25"/>
      <c r="N77" s="25"/>
    </row>
    <row r="78" spans="2:14" x14ac:dyDescent="0.25">
      <c r="B78" s="25"/>
      <c r="F78" s="25"/>
      <c r="J78" s="25"/>
      <c r="N78" s="25"/>
    </row>
    <row r="79" spans="2:14" x14ac:dyDescent="0.25">
      <c r="B79" s="25"/>
      <c r="F79" s="25"/>
      <c r="J79" s="25"/>
      <c r="N79" s="25"/>
    </row>
    <row r="80" spans="2:14" x14ac:dyDescent="0.25">
      <c r="B80" s="25"/>
      <c r="F80" s="25"/>
      <c r="J80" s="25"/>
      <c r="N80" s="25"/>
    </row>
    <row r="81" spans="2:14" x14ac:dyDescent="0.25">
      <c r="B81" s="25"/>
      <c r="F81" s="25"/>
      <c r="J81" s="25"/>
      <c r="N81" s="25"/>
    </row>
    <row r="82" spans="2:14" x14ac:dyDescent="0.25">
      <c r="B82" s="25"/>
      <c r="F82" s="25"/>
      <c r="J82" s="25"/>
      <c r="N82" s="25"/>
    </row>
    <row r="83" spans="2:14" x14ac:dyDescent="0.25">
      <c r="B83" s="25"/>
      <c r="F83" s="25"/>
      <c r="J83" s="25"/>
      <c r="N83" s="25"/>
    </row>
    <row r="84" spans="2:14" x14ac:dyDescent="0.25">
      <c r="B84" s="25"/>
      <c r="F84" s="25"/>
      <c r="J84" s="25"/>
      <c r="N84" s="25"/>
    </row>
    <row r="85" spans="2:14" x14ac:dyDescent="0.25">
      <c r="B85" s="25"/>
      <c r="F85" s="25"/>
      <c r="J85" s="25"/>
      <c r="N85" s="25"/>
    </row>
    <row r="86" spans="2:14" x14ac:dyDescent="0.25">
      <c r="B86" s="25"/>
      <c r="F86" s="25"/>
      <c r="J86" s="25"/>
      <c r="N86" s="25"/>
    </row>
    <row r="87" spans="2:14" x14ac:dyDescent="0.25">
      <c r="B87" s="25"/>
      <c r="F87" s="25"/>
      <c r="J87" s="25"/>
      <c r="N87" s="25"/>
    </row>
    <row r="88" spans="2:14" x14ac:dyDescent="0.25">
      <c r="B88" s="25"/>
      <c r="F88" s="25"/>
      <c r="J88" s="25"/>
      <c r="N88" s="25"/>
    </row>
    <row r="89" spans="2:14" x14ac:dyDescent="0.25">
      <c r="B89" s="25"/>
      <c r="F89" s="25"/>
      <c r="J89" s="25"/>
      <c r="N89" s="25"/>
    </row>
    <row r="90" spans="2:14" x14ac:dyDescent="0.25">
      <c r="B90" s="25"/>
      <c r="F90" s="25"/>
      <c r="J90" s="25"/>
      <c r="N90" s="25"/>
    </row>
    <row r="91" spans="2:14" x14ac:dyDescent="0.25">
      <c r="B91" s="25"/>
      <c r="F91" s="25"/>
      <c r="J91" s="25"/>
      <c r="N91" s="25"/>
    </row>
    <row r="92" spans="2:14" x14ac:dyDescent="0.25">
      <c r="B92" s="25"/>
      <c r="F92" s="25"/>
      <c r="J92" s="25"/>
      <c r="N92" s="25"/>
    </row>
    <row r="93" spans="2:14" x14ac:dyDescent="0.25">
      <c r="B93" s="25"/>
      <c r="F93" s="25"/>
      <c r="J93" s="25"/>
      <c r="N93" s="25"/>
    </row>
    <row r="94" spans="2:14" x14ac:dyDescent="0.25">
      <c r="B94" s="25"/>
      <c r="F94" s="25"/>
      <c r="J94" s="25"/>
      <c r="N94" s="25"/>
    </row>
    <row r="95" spans="2:14" x14ac:dyDescent="0.25">
      <c r="B95" s="25"/>
      <c r="F95" s="25"/>
      <c r="J95" s="25"/>
      <c r="N95" s="25"/>
    </row>
    <row r="96" spans="2:14" x14ac:dyDescent="0.25">
      <c r="B96" s="25"/>
      <c r="F96" s="25"/>
      <c r="J96" s="25"/>
      <c r="N96" s="25"/>
    </row>
    <row r="97" spans="2:14" x14ac:dyDescent="0.25">
      <c r="B97" s="25"/>
      <c r="F97" s="25"/>
      <c r="J97" s="25"/>
      <c r="N97" s="25"/>
    </row>
    <row r="98" spans="2:14" x14ac:dyDescent="0.25">
      <c r="B98" s="25"/>
      <c r="F98" s="25"/>
      <c r="J98" s="25"/>
      <c r="N98" s="25"/>
    </row>
    <row r="99" spans="2:14" x14ac:dyDescent="0.25">
      <c r="B99" s="25"/>
      <c r="F99" s="25"/>
      <c r="J99" s="25"/>
      <c r="N99" s="25"/>
    </row>
    <row r="100" spans="2:14" x14ac:dyDescent="0.25">
      <c r="B100" s="25"/>
      <c r="F100" s="25"/>
      <c r="J100" s="25"/>
      <c r="N100" s="25"/>
    </row>
    <row r="101" spans="2:14" x14ac:dyDescent="0.25">
      <c r="B101" s="25"/>
      <c r="F101" s="25"/>
      <c r="J101" s="25"/>
      <c r="N101" s="25"/>
    </row>
    <row r="102" spans="2:14" x14ac:dyDescent="0.25">
      <c r="B102" s="25"/>
      <c r="F102" s="25"/>
      <c r="J102" s="25"/>
      <c r="N102" s="25"/>
    </row>
    <row r="103" spans="2:14" x14ac:dyDescent="0.25">
      <c r="B103" s="25"/>
      <c r="F103" s="25"/>
      <c r="J103" s="25"/>
      <c r="N103" s="25"/>
    </row>
    <row r="104" spans="2:14" x14ac:dyDescent="0.25">
      <c r="B104" s="25"/>
      <c r="F104" s="25"/>
      <c r="J104" s="25"/>
      <c r="N104" s="25"/>
    </row>
    <row r="105" spans="2:14" x14ac:dyDescent="0.25">
      <c r="B105" s="25"/>
      <c r="F105" s="25"/>
      <c r="J105" s="25"/>
      <c r="N105" s="25"/>
    </row>
    <row r="106" spans="2:14" x14ac:dyDescent="0.25">
      <c r="B106" s="25"/>
      <c r="F106" s="25"/>
      <c r="J106" s="25"/>
      <c r="N106" s="25"/>
    </row>
    <row r="107" spans="2:14" x14ac:dyDescent="0.25">
      <c r="B107" s="25"/>
      <c r="F107" s="25"/>
      <c r="J107" s="25"/>
      <c r="N107" s="25"/>
    </row>
    <row r="108" spans="2:14" x14ac:dyDescent="0.25">
      <c r="B108" s="25"/>
      <c r="F108" s="25"/>
      <c r="J108" s="25"/>
      <c r="N108" s="25"/>
    </row>
    <row r="109" spans="2:14" x14ac:dyDescent="0.25">
      <c r="B109" s="25"/>
      <c r="F109" s="25"/>
      <c r="J109" s="25"/>
      <c r="N109" s="25"/>
    </row>
    <row r="110" spans="2:14" x14ac:dyDescent="0.25">
      <c r="B110" s="25"/>
      <c r="F110" s="25"/>
      <c r="J110" s="25"/>
      <c r="N110" s="25"/>
    </row>
    <row r="111" spans="2:14" x14ac:dyDescent="0.25">
      <c r="B111" s="25"/>
      <c r="F111" s="25"/>
      <c r="J111" s="25"/>
      <c r="N111" s="25"/>
    </row>
    <row r="112" spans="2:14" x14ac:dyDescent="0.25">
      <c r="B112" s="25"/>
      <c r="F112" s="25"/>
      <c r="J112" s="25"/>
      <c r="N112" s="25"/>
    </row>
    <row r="113" spans="2:14" x14ac:dyDescent="0.25">
      <c r="B113" s="25"/>
      <c r="F113" s="25"/>
      <c r="J113" s="25"/>
      <c r="N113" s="25"/>
    </row>
    <row r="114" spans="2:14" x14ac:dyDescent="0.25">
      <c r="B114" s="25"/>
      <c r="F114" s="25"/>
      <c r="J114" s="25"/>
      <c r="N114" s="25"/>
    </row>
    <row r="115" spans="2:14" x14ac:dyDescent="0.25">
      <c r="B115" s="25"/>
      <c r="F115" s="25"/>
      <c r="J115" s="25"/>
      <c r="N115" s="25"/>
    </row>
    <row r="116" spans="2:14" x14ac:dyDescent="0.25">
      <c r="B116" s="25"/>
      <c r="F116" s="25"/>
      <c r="J116" s="25"/>
      <c r="N116" s="25"/>
    </row>
    <row r="117" spans="2:14" x14ac:dyDescent="0.25">
      <c r="B117" s="25"/>
      <c r="F117" s="25"/>
      <c r="J117" s="25"/>
      <c r="N117" s="25"/>
    </row>
    <row r="118" spans="2:14" x14ac:dyDescent="0.25">
      <c r="B118" s="25"/>
      <c r="F118" s="25"/>
      <c r="J118" s="25"/>
      <c r="N118" s="25"/>
    </row>
    <row r="119" spans="2:14" x14ac:dyDescent="0.25">
      <c r="B119" s="25"/>
      <c r="F119" s="25"/>
      <c r="J119" s="25"/>
      <c r="N119" s="25"/>
    </row>
    <row r="120" spans="2:14" x14ac:dyDescent="0.25">
      <c r="B120" s="25"/>
      <c r="F120" s="25"/>
      <c r="J120" s="25"/>
      <c r="N120" s="25"/>
    </row>
    <row r="121" spans="2:14" x14ac:dyDescent="0.25">
      <c r="B121" s="25"/>
      <c r="F121" s="25"/>
      <c r="J121" s="25"/>
      <c r="N121" s="25"/>
    </row>
    <row r="122" spans="2:14" x14ac:dyDescent="0.25">
      <c r="B122" s="25"/>
      <c r="F122" s="25"/>
      <c r="J122" s="25"/>
      <c r="N122" s="25"/>
    </row>
    <row r="123" spans="2:14" x14ac:dyDescent="0.25">
      <c r="B123" s="25"/>
      <c r="F123" s="25"/>
      <c r="J123" s="25"/>
      <c r="N123" s="25"/>
    </row>
    <row r="124" spans="2:14" x14ac:dyDescent="0.25">
      <c r="B124" s="25"/>
      <c r="F124" s="25"/>
      <c r="J124" s="25"/>
      <c r="N124" s="25"/>
    </row>
    <row r="125" spans="2:14" x14ac:dyDescent="0.25">
      <c r="B125" s="25"/>
      <c r="F125" s="25"/>
      <c r="J125" s="25"/>
      <c r="N125" s="25"/>
    </row>
    <row r="126" spans="2:14" x14ac:dyDescent="0.25">
      <c r="B126" s="25"/>
      <c r="F126" s="25"/>
      <c r="J126" s="25"/>
      <c r="N126" s="25"/>
    </row>
    <row r="127" spans="2:14" x14ac:dyDescent="0.25">
      <c r="B127" s="25"/>
      <c r="F127" s="25"/>
      <c r="J127" s="25"/>
      <c r="N127" s="25"/>
    </row>
    <row r="128" spans="2:14" x14ac:dyDescent="0.25">
      <c r="B128" s="25"/>
      <c r="F128" s="25"/>
      <c r="J128" s="25"/>
      <c r="N128" s="25"/>
    </row>
    <row r="129" spans="2:14" x14ac:dyDescent="0.25">
      <c r="B129" s="25"/>
      <c r="F129" s="25"/>
      <c r="J129" s="25"/>
      <c r="N129" s="25"/>
    </row>
    <row r="130" spans="2:14" x14ac:dyDescent="0.25">
      <c r="B130" s="25"/>
      <c r="F130" s="25"/>
      <c r="J130" s="25"/>
      <c r="N130" s="25"/>
    </row>
    <row r="131" spans="2:14" x14ac:dyDescent="0.25">
      <c r="B131" s="25"/>
      <c r="F131" s="25"/>
      <c r="J131" s="25"/>
      <c r="N131" s="25"/>
    </row>
    <row r="132" spans="2:14" x14ac:dyDescent="0.25">
      <c r="B132" s="25"/>
      <c r="F132" s="25"/>
      <c r="J132" s="25"/>
      <c r="N132" s="25"/>
    </row>
    <row r="133" spans="2:14" x14ac:dyDescent="0.25">
      <c r="B133" s="25"/>
      <c r="F133" s="25"/>
      <c r="J133" s="25"/>
      <c r="N133" s="25"/>
    </row>
    <row r="134" spans="2:14" x14ac:dyDescent="0.25">
      <c r="B134" s="25"/>
      <c r="F134" s="25"/>
      <c r="J134" s="25"/>
      <c r="N134" s="25"/>
    </row>
    <row r="135" spans="2:14" x14ac:dyDescent="0.25">
      <c r="B135" s="25"/>
      <c r="F135" s="25"/>
      <c r="J135" s="25"/>
      <c r="N135" s="25"/>
    </row>
    <row r="136" spans="2:14" x14ac:dyDescent="0.25">
      <c r="B136" s="25"/>
      <c r="F136" s="25"/>
      <c r="J136" s="25"/>
      <c r="N136" s="25"/>
    </row>
    <row r="137" spans="2:14" x14ac:dyDescent="0.25">
      <c r="B137" s="25"/>
      <c r="F137" s="25"/>
      <c r="J137" s="25"/>
      <c r="N137" s="25"/>
    </row>
    <row r="138" spans="2:14" x14ac:dyDescent="0.25">
      <c r="B138" s="25"/>
      <c r="F138" s="25"/>
      <c r="J138" s="25"/>
      <c r="N138" s="25"/>
    </row>
    <row r="139" spans="2:14" x14ac:dyDescent="0.25">
      <c r="B139" s="25"/>
      <c r="F139" s="25"/>
      <c r="J139" s="25"/>
      <c r="N139" s="25"/>
    </row>
    <row r="140" spans="2:14" x14ac:dyDescent="0.25">
      <c r="B140" s="25"/>
      <c r="F140" s="25"/>
      <c r="J140" s="25"/>
      <c r="N140" s="25"/>
    </row>
    <row r="141" spans="2:14" x14ac:dyDescent="0.25">
      <c r="B141" s="25"/>
      <c r="F141" s="25"/>
      <c r="J141" s="25"/>
      <c r="N141" s="25"/>
    </row>
    <row r="142" spans="2:14" x14ac:dyDescent="0.25">
      <c r="B142" s="25"/>
      <c r="F142" s="25"/>
      <c r="J142" s="25"/>
      <c r="N142" s="25"/>
    </row>
    <row r="143" spans="2:14" x14ac:dyDescent="0.25">
      <c r="B143" s="25"/>
      <c r="F143" s="25"/>
      <c r="J143" s="25"/>
      <c r="N143" s="25"/>
    </row>
    <row r="144" spans="2:14" x14ac:dyDescent="0.25">
      <c r="B144" s="25"/>
      <c r="F144" s="25"/>
      <c r="J144" s="25"/>
      <c r="N144" s="25"/>
    </row>
    <row r="145" spans="2:14" x14ac:dyDescent="0.25">
      <c r="B145" s="25"/>
      <c r="F145" s="25"/>
      <c r="J145" s="25"/>
      <c r="N145" s="25"/>
    </row>
    <row r="146" spans="2:14" x14ac:dyDescent="0.25">
      <c r="B146" s="25"/>
      <c r="F146" s="25"/>
      <c r="J146" s="25"/>
      <c r="N146" s="25"/>
    </row>
    <row r="147" spans="2:14" x14ac:dyDescent="0.25">
      <c r="B147" s="25"/>
      <c r="F147" s="25"/>
      <c r="J147" s="25"/>
      <c r="N147" s="25"/>
    </row>
    <row r="148" spans="2:14" x14ac:dyDescent="0.25">
      <c r="B148" s="25"/>
      <c r="F148" s="25"/>
      <c r="J148" s="25"/>
      <c r="N148" s="25"/>
    </row>
    <row r="149" spans="2:14" x14ac:dyDescent="0.25">
      <c r="B149" s="25"/>
      <c r="F149" s="25"/>
      <c r="J149" s="25"/>
      <c r="N149" s="25"/>
    </row>
    <row r="150" spans="2:14" x14ac:dyDescent="0.25">
      <c r="B150" s="25"/>
      <c r="F150" s="25"/>
      <c r="J150" s="25"/>
      <c r="N150" s="25"/>
    </row>
    <row r="151" spans="2:14" x14ac:dyDescent="0.25">
      <c r="B151" s="25"/>
      <c r="F151" s="25"/>
      <c r="J151" s="25"/>
      <c r="N151" s="25"/>
    </row>
    <row r="152" spans="2:14" x14ac:dyDescent="0.25">
      <c r="B152" s="25"/>
      <c r="F152" s="25"/>
      <c r="J152" s="25"/>
      <c r="N152" s="25"/>
    </row>
    <row r="153" spans="2:14" x14ac:dyDescent="0.25">
      <c r="B153" s="25"/>
      <c r="F153" s="25"/>
      <c r="J153" s="25"/>
      <c r="N153" s="25"/>
    </row>
    <row r="154" spans="2:14" x14ac:dyDescent="0.25">
      <c r="B154" s="25"/>
      <c r="F154" s="25"/>
      <c r="J154" s="25"/>
      <c r="N154" s="25"/>
    </row>
    <row r="155" spans="2:14" x14ac:dyDescent="0.25">
      <c r="B155" s="25"/>
      <c r="F155" s="25"/>
      <c r="J155" s="25"/>
      <c r="N155" s="25"/>
    </row>
    <row r="156" spans="2:14" x14ac:dyDescent="0.25">
      <c r="B156" s="25"/>
      <c r="F156" s="25"/>
      <c r="J156" s="25"/>
      <c r="N156" s="25"/>
    </row>
    <row r="157" spans="2:14" x14ac:dyDescent="0.25">
      <c r="B157" s="25"/>
      <c r="F157" s="25"/>
      <c r="J157" s="25"/>
      <c r="N157" s="25"/>
    </row>
    <row r="158" spans="2:14" x14ac:dyDescent="0.25">
      <c r="B158" s="25"/>
      <c r="F158" s="25"/>
      <c r="J158" s="25"/>
      <c r="N158" s="25"/>
    </row>
    <row r="159" spans="2:14" x14ac:dyDescent="0.25">
      <c r="B159" s="25"/>
      <c r="F159" s="25"/>
      <c r="J159" s="25"/>
      <c r="N159" s="25"/>
    </row>
    <row r="160" spans="2:14" x14ac:dyDescent="0.25">
      <c r="B160" s="25"/>
      <c r="F160" s="25"/>
      <c r="J160" s="25"/>
      <c r="N160" s="25"/>
    </row>
    <row r="161" spans="2:14" x14ac:dyDescent="0.25">
      <c r="B161" s="25"/>
      <c r="F161" s="25"/>
      <c r="J161" s="25"/>
      <c r="N161" s="25"/>
    </row>
    <row r="162" spans="2:14" x14ac:dyDescent="0.25">
      <c r="B162" s="25"/>
      <c r="F162" s="25"/>
      <c r="J162" s="25"/>
      <c r="N162" s="25"/>
    </row>
    <row r="163" spans="2:14" x14ac:dyDescent="0.25">
      <c r="B163" s="25"/>
      <c r="F163" s="25"/>
      <c r="J163" s="25"/>
      <c r="N163" s="25"/>
    </row>
    <row r="164" spans="2:14" x14ac:dyDescent="0.25">
      <c r="B164" s="25"/>
      <c r="F164" s="25"/>
      <c r="J164" s="25"/>
      <c r="N164" s="25"/>
    </row>
    <row r="165" spans="2:14" x14ac:dyDescent="0.25">
      <c r="B165" s="25"/>
      <c r="F165" s="25"/>
      <c r="J165" s="25"/>
      <c r="N165" s="25"/>
    </row>
    <row r="166" spans="2:14" x14ac:dyDescent="0.25">
      <c r="B166" s="25"/>
      <c r="F166" s="25"/>
      <c r="J166" s="25"/>
      <c r="N166" s="25"/>
    </row>
    <row r="167" spans="2:14" x14ac:dyDescent="0.25">
      <c r="B167" s="25"/>
      <c r="F167" s="25"/>
      <c r="J167" s="25"/>
      <c r="N167" s="25"/>
    </row>
    <row r="168" spans="2:14" x14ac:dyDescent="0.25">
      <c r="B168" s="25"/>
      <c r="F168" s="25"/>
      <c r="J168" s="25"/>
      <c r="N168" s="25"/>
    </row>
    <row r="169" spans="2:14" x14ac:dyDescent="0.25">
      <c r="B169" s="25"/>
      <c r="F169" s="25"/>
      <c r="J169" s="25"/>
      <c r="N169" s="25"/>
    </row>
    <row r="170" spans="2:14" x14ac:dyDescent="0.25">
      <c r="B170" s="25"/>
      <c r="F170" s="25"/>
      <c r="J170" s="25"/>
      <c r="N170" s="25"/>
    </row>
    <row r="171" spans="2:14" x14ac:dyDescent="0.25">
      <c r="B171" s="25"/>
      <c r="F171" s="25"/>
      <c r="J171" s="25"/>
      <c r="N171" s="25"/>
    </row>
    <row r="172" spans="2:14" x14ac:dyDescent="0.25">
      <c r="B172" s="25"/>
      <c r="F172" s="25"/>
      <c r="J172" s="25"/>
      <c r="N172" s="25"/>
    </row>
    <row r="173" spans="2:14" x14ac:dyDescent="0.25">
      <c r="B173" s="25"/>
      <c r="F173" s="25"/>
      <c r="J173" s="25"/>
      <c r="N173" s="25"/>
    </row>
    <row r="174" spans="2:14" x14ac:dyDescent="0.25">
      <c r="B174" s="25"/>
      <c r="F174" s="25"/>
      <c r="J174" s="25"/>
      <c r="N174" s="25"/>
    </row>
    <row r="175" spans="2:14" x14ac:dyDescent="0.25">
      <c r="B175" s="25"/>
      <c r="F175" s="25"/>
      <c r="J175" s="25"/>
      <c r="N175" s="25"/>
    </row>
    <row r="176" spans="2:14" x14ac:dyDescent="0.25">
      <c r="B176" s="25"/>
      <c r="F176" s="25"/>
      <c r="J176" s="25"/>
      <c r="N176" s="25"/>
    </row>
    <row r="177" spans="2:14" x14ac:dyDescent="0.25">
      <c r="B177" s="25"/>
      <c r="F177" s="25"/>
      <c r="J177" s="25"/>
      <c r="N177" s="25"/>
    </row>
    <row r="178" spans="2:14" x14ac:dyDescent="0.25">
      <c r="B178" s="25"/>
      <c r="F178" s="25"/>
      <c r="J178" s="25"/>
      <c r="N178" s="25"/>
    </row>
    <row r="179" spans="2:14" x14ac:dyDescent="0.25">
      <c r="B179" s="25"/>
      <c r="F179" s="25"/>
      <c r="J179" s="25"/>
      <c r="N179" s="25"/>
    </row>
    <row r="180" spans="2:14" x14ac:dyDescent="0.25">
      <c r="B180" s="25"/>
      <c r="F180" s="25"/>
      <c r="J180" s="25"/>
      <c r="N180" s="25"/>
    </row>
    <row r="181" spans="2:14" x14ac:dyDescent="0.25">
      <c r="B181" s="25"/>
      <c r="F181" s="25"/>
      <c r="J181" s="25"/>
      <c r="N181" s="25"/>
    </row>
    <row r="182" spans="2:14" x14ac:dyDescent="0.25">
      <c r="B182" s="25"/>
      <c r="F182" s="25"/>
      <c r="J182" s="25"/>
      <c r="N182" s="25"/>
    </row>
    <row r="183" spans="2:14" x14ac:dyDescent="0.25">
      <c r="B183" s="25"/>
      <c r="F183" s="25"/>
      <c r="J183" s="25"/>
      <c r="N183" s="25"/>
    </row>
    <row r="184" spans="2:14" x14ac:dyDescent="0.25">
      <c r="B184" s="25"/>
      <c r="F184" s="25"/>
      <c r="J184" s="25"/>
      <c r="N184" s="25"/>
    </row>
    <row r="185" spans="2:14" x14ac:dyDescent="0.25">
      <c r="B185" s="25"/>
      <c r="F185" s="25"/>
      <c r="J185" s="25"/>
      <c r="N185" s="25"/>
    </row>
    <row r="186" spans="2:14" x14ac:dyDescent="0.25">
      <c r="B186" s="25"/>
      <c r="F186" s="25"/>
      <c r="J186" s="25"/>
      <c r="N186" s="25"/>
    </row>
    <row r="187" spans="2:14" x14ac:dyDescent="0.25">
      <c r="B187" s="25"/>
      <c r="F187" s="25"/>
      <c r="J187" s="25"/>
      <c r="N187" s="25"/>
    </row>
    <row r="188" spans="2:14" x14ac:dyDescent="0.25">
      <c r="B188" s="25"/>
      <c r="F188" s="25"/>
      <c r="J188" s="25"/>
      <c r="N188" s="25"/>
    </row>
    <row r="189" spans="2:14" x14ac:dyDescent="0.25">
      <c r="B189" s="25"/>
      <c r="F189" s="25"/>
      <c r="J189" s="25"/>
      <c r="N189" s="25"/>
    </row>
    <row r="190" spans="2:14" x14ac:dyDescent="0.25">
      <c r="B190" s="25"/>
      <c r="F190" s="25"/>
      <c r="J190" s="25"/>
      <c r="N190" s="25"/>
    </row>
    <row r="191" spans="2:14" x14ac:dyDescent="0.25">
      <c r="B191" s="25"/>
      <c r="F191" s="25"/>
      <c r="J191" s="25"/>
      <c r="N191" s="25"/>
    </row>
    <row r="192" spans="2:14" x14ac:dyDescent="0.25">
      <c r="B192" s="25"/>
      <c r="F192" s="25"/>
      <c r="J192" s="25"/>
      <c r="N192" s="25"/>
    </row>
    <row r="193" spans="2:14" x14ac:dyDescent="0.25">
      <c r="B193" s="25"/>
      <c r="F193" s="25"/>
      <c r="J193" s="25"/>
      <c r="N193" s="25"/>
    </row>
    <row r="194" spans="2:14" x14ac:dyDescent="0.25">
      <c r="B194" s="25"/>
      <c r="F194" s="25"/>
      <c r="J194" s="25"/>
      <c r="N194" s="25"/>
    </row>
    <row r="195" spans="2:14" x14ac:dyDescent="0.25">
      <c r="B195" s="25"/>
      <c r="F195" s="25"/>
      <c r="J195" s="25"/>
      <c r="N195" s="25"/>
    </row>
    <row r="196" spans="2:14" x14ac:dyDescent="0.25">
      <c r="B196" s="25"/>
      <c r="F196" s="25"/>
      <c r="J196" s="25"/>
      <c r="N196" s="25"/>
    </row>
    <row r="197" spans="2:14" x14ac:dyDescent="0.25">
      <c r="B197" s="25"/>
      <c r="F197" s="25"/>
      <c r="J197" s="25"/>
      <c r="N197" s="25"/>
    </row>
    <row r="198" spans="2:14" x14ac:dyDescent="0.25">
      <c r="B198" s="25"/>
      <c r="F198" s="25"/>
      <c r="J198" s="25"/>
      <c r="N198" s="25"/>
    </row>
    <row r="199" spans="2:14" x14ac:dyDescent="0.25">
      <c r="B199" s="25"/>
      <c r="F199" s="25"/>
      <c r="J199" s="25"/>
      <c r="N199" s="25"/>
    </row>
    <row r="200" spans="2:14" x14ac:dyDescent="0.25">
      <c r="B200" s="25"/>
      <c r="F200" s="25"/>
      <c r="J200" s="25"/>
      <c r="N200" s="25"/>
    </row>
    <row r="201" spans="2:14" x14ac:dyDescent="0.25">
      <c r="B201" s="25"/>
      <c r="F201" s="25"/>
      <c r="J201" s="25"/>
      <c r="N201" s="25"/>
    </row>
    <row r="202" spans="2:14" x14ac:dyDescent="0.25">
      <c r="B202" s="25"/>
      <c r="F202" s="25"/>
      <c r="J202" s="25"/>
      <c r="N202" s="25"/>
    </row>
    <row r="203" spans="2:14" x14ac:dyDescent="0.25">
      <c r="B203" s="25"/>
      <c r="F203" s="25"/>
      <c r="J203" s="25"/>
      <c r="N203" s="25"/>
    </row>
    <row r="204" spans="2:14" x14ac:dyDescent="0.25">
      <c r="B204" s="25"/>
      <c r="F204" s="25"/>
      <c r="J204" s="25"/>
      <c r="N204" s="25"/>
    </row>
    <row r="205" spans="2:14" x14ac:dyDescent="0.25">
      <c r="B205" s="25"/>
      <c r="F205" s="25"/>
      <c r="J205" s="25"/>
      <c r="N205" s="25"/>
    </row>
    <row r="206" spans="2:14" x14ac:dyDescent="0.25">
      <c r="B206" s="25"/>
      <c r="F206" s="25"/>
      <c r="J206" s="25"/>
      <c r="N206" s="25"/>
    </row>
    <row r="207" spans="2:14" x14ac:dyDescent="0.25">
      <c r="B207" s="25"/>
      <c r="F207" s="25"/>
      <c r="J207" s="25"/>
      <c r="N207" s="25"/>
    </row>
    <row r="208" spans="2:14" x14ac:dyDescent="0.25">
      <c r="B208" s="25"/>
      <c r="F208" s="25"/>
      <c r="J208" s="25"/>
      <c r="N208" s="25"/>
    </row>
    <row r="209" spans="2:14" x14ac:dyDescent="0.25">
      <c r="B209" s="25"/>
      <c r="F209" s="25"/>
      <c r="J209" s="25"/>
      <c r="N209" s="25"/>
    </row>
    <row r="210" spans="2:14" x14ac:dyDescent="0.25">
      <c r="B210" s="25"/>
      <c r="F210" s="25"/>
      <c r="J210" s="25"/>
      <c r="N210" s="25"/>
    </row>
    <row r="211" spans="2:14" x14ac:dyDescent="0.25">
      <c r="B211" s="25"/>
      <c r="F211" s="25"/>
      <c r="J211" s="25"/>
      <c r="N211" s="25"/>
    </row>
    <row r="212" spans="2:14" x14ac:dyDescent="0.25">
      <c r="B212" s="25"/>
      <c r="F212" s="25"/>
      <c r="J212" s="25"/>
      <c r="N212" s="25"/>
    </row>
    <row r="213" spans="2:14" x14ac:dyDescent="0.25">
      <c r="B213" s="25"/>
      <c r="F213" s="25"/>
      <c r="J213" s="25"/>
      <c r="N213" s="25"/>
    </row>
    <row r="214" spans="2:14" x14ac:dyDescent="0.25">
      <c r="B214" s="25"/>
      <c r="F214" s="25"/>
      <c r="J214" s="25"/>
      <c r="N214" s="25"/>
    </row>
    <row r="215" spans="2:14" x14ac:dyDescent="0.25">
      <c r="B215" s="25"/>
      <c r="F215" s="25"/>
      <c r="J215" s="25"/>
      <c r="N215" s="25"/>
    </row>
    <row r="216" spans="2:14" x14ac:dyDescent="0.25">
      <c r="B216" s="25"/>
      <c r="F216" s="25"/>
      <c r="J216" s="25"/>
      <c r="N216" s="25"/>
    </row>
    <row r="217" spans="2:14" x14ac:dyDescent="0.25">
      <c r="B217" s="25"/>
      <c r="F217" s="25"/>
      <c r="J217" s="25"/>
      <c r="N217" s="25"/>
    </row>
    <row r="218" spans="2:14" x14ac:dyDescent="0.25">
      <c r="B218" s="25"/>
      <c r="F218" s="25"/>
      <c r="J218" s="25"/>
      <c r="N218" s="25"/>
    </row>
    <row r="219" spans="2:14" x14ac:dyDescent="0.25">
      <c r="B219" s="25"/>
      <c r="F219" s="25"/>
      <c r="J219" s="25"/>
      <c r="N219" s="25"/>
    </row>
    <row r="220" spans="2:14" x14ac:dyDescent="0.25">
      <c r="B220" s="25"/>
      <c r="F220" s="25"/>
      <c r="J220" s="25"/>
      <c r="N220" s="25"/>
    </row>
    <row r="221" spans="2:14" x14ac:dyDescent="0.25">
      <c r="B221" s="25"/>
      <c r="F221" s="25"/>
      <c r="J221" s="25"/>
      <c r="N221" s="25"/>
    </row>
    <row r="222" spans="2:14" x14ac:dyDescent="0.25">
      <c r="B222" s="25"/>
      <c r="F222" s="25"/>
      <c r="J222" s="25"/>
      <c r="N222" s="25"/>
    </row>
    <row r="223" spans="2:14" x14ac:dyDescent="0.25">
      <c r="B223" s="25"/>
      <c r="F223" s="25"/>
      <c r="J223" s="25"/>
      <c r="N223" s="25"/>
    </row>
    <row r="224" spans="2:14" x14ac:dyDescent="0.25">
      <c r="B224" s="25"/>
      <c r="F224" s="25"/>
      <c r="J224" s="25"/>
      <c r="N224" s="25"/>
    </row>
    <row r="225" spans="2:14" x14ac:dyDescent="0.25">
      <c r="B225" s="25"/>
      <c r="F225" s="25"/>
      <c r="J225" s="25"/>
      <c r="N225" s="25"/>
    </row>
    <row r="226" spans="2:14" x14ac:dyDescent="0.25">
      <c r="B226" s="25"/>
      <c r="F226" s="25"/>
      <c r="J226" s="25"/>
      <c r="N226" s="25"/>
    </row>
    <row r="227" spans="2:14" x14ac:dyDescent="0.25">
      <c r="B227" s="25"/>
      <c r="F227" s="25"/>
      <c r="J227" s="25"/>
      <c r="N227" s="25"/>
    </row>
    <row r="228" spans="2:14" x14ac:dyDescent="0.25">
      <c r="B228" s="25"/>
      <c r="F228" s="25"/>
      <c r="J228" s="25"/>
      <c r="N228" s="25"/>
    </row>
    <row r="229" spans="2:14" x14ac:dyDescent="0.25">
      <c r="B229" s="25"/>
      <c r="F229" s="25"/>
      <c r="J229" s="25"/>
      <c r="N229" s="25"/>
    </row>
    <row r="230" spans="2:14" x14ac:dyDescent="0.25">
      <c r="B230" s="25"/>
      <c r="F230" s="25"/>
      <c r="J230" s="25"/>
      <c r="N230" s="25"/>
    </row>
    <row r="231" spans="2:14" x14ac:dyDescent="0.25">
      <c r="B231" s="25"/>
      <c r="F231" s="25"/>
      <c r="J231" s="25"/>
      <c r="N231" s="25"/>
    </row>
    <row r="232" spans="2:14" x14ac:dyDescent="0.25">
      <c r="B232" s="25"/>
      <c r="F232" s="25"/>
      <c r="J232" s="25"/>
      <c r="N232" s="25"/>
    </row>
    <row r="233" spans="2:14" x14ac:dyDescent="0.25">
      <c r="B233" s="25"/>
      <c r="F233" s="25"/>
      <c r="J233" s="25"/>
      <c r="N233" s="25"/>
    </row>
    <row r="234" spans="2:14" x14ac:dyDescent="0.25">
      <c r="B234" s="25"/>
      <c r="F234" s="25"/>
      <c r="J234" s="25"/>
      <c r="N234" s="25"/>
    </row>
    <row r="235" spans="2:14" x14ac:dyDescent="0.25">
      <c r="B235" s="25"/>
      <c r="F235" s="25"/>
      <c r="J235" s="25"/>
      <c r="N235" s="25"/>
    </row>
    <row r="236" spans="2:14" x14ac:dyDescent="0.25">
      <c r="B236" s="25"/>
      <c r="F236" s="25"/>
      <c r="J236" s="25"/>
      <c r="N236" s="25"/>
    </row>
    <row r="237" spans="2:14" x14ac:dyDescent="0.25">
      <c r="B237" s="25"/>
      <c r="F237" s="25"/>
      <c r="J237" s="25"/>
      <c r="N237" s="25"/>
    </row>
    <row r="238" spans="2:14" x14ac:dyDescent="0.25">
      <c r="B238" s="25"/>
      <c r="F238" s="25"/>
      <c r="J238" s="25"/>
      <c r="N238" s="25"/>
    </row>
    <row r="239" spans="2:14" x14ac:dyDescent="0.25">
      <c r="B239" s="25"/>
      <c r="F239" s="25"/>
      <c r="J239" s="25"/>
      <c r="N239" s="25"/>
    </row>
    <row r="240" spans="2:14" x14ac:dyDescent="0.25">
      <c r="B240" s="25"/>
      <c r="F240" s="25"/>
      <c r="J240" s="25"/>
      <c r="N240" s="25"/>
    </row>
    <row r="241" spans="2:14" x14ac:dyDescent="0.25">
      <c r="B241" s="25"/>
      <c r="F241" s="25"/>
      <c r="J241" s="25"/>
      <c r="N241" s="25"/>
    </row>
    <row r="242" spans="2:14" x14ac:dyDescent="0.25">
      <c r="B242" s="25"/>
      <c r="F242" s="25"/>
      <c r="J242" s="25"/>
      <c r="N242" s="25"/>
    </row>
    <row r="243" spans="2:14" x14ac:dyDescent="0.25">
      <c r="B243" s="25"/>
      <c r="F243" s="25"/>
      <c r="J243" s="25"/>
      <c r="N243" s="25"/>
    </row>
    <row r="244" spans="2:14" x14ac:dyDescent="0.25">
      <c r="B244" s="25"/>
      <c r="F244" s="25"/>
      <c r="J244" s="25"/>
      <c r="N244" s="25"/>
    </row>
    <row r="245" spans="2:14" x14ac:dyDescent="0.25">
      <c r="B245" s="25"/>
      <c r="F245" s="25"/>
      <c r="J245" s="25"/>
      <c r="N245" s="25"/>
    </row>
    <row r="246" spans="2:14" x14ac:dyDescent="0.25">
      <c r="B246" s="25"/>
      <c r="F246" s="25"/>
      <c r="J246" s="25"/>
      <c r="N246" s="25"/>
    </row>
    <row r="247" spans="2:14" x14ac:dyDescent="0.25">
      <c r="B247" s="25"/>
      <c r="F247" s="25"/>
      <c r="J247" s="25"/>
      <c r="N247" s="25"/>
    </row>
    <row r="248" spans="2:14" x14ac:dyDescent="0.25">
      <c r="B248" s="25"/>
      <c r="F248" s="25"/>
      <c r="J248" s="25"/>
      <c r="N248" s="25"/>
    </row>
    <row r="249" spans="2:14" x14ac:dyDescent="0.25">
      <c r="B249" s="25"/>
      <c r="F249" s="25"/>
      <c r="J249" s="25"/>
      <c r="N249" s="25"/>
    </row>
    <row r="250" spans="2:14" x14ac:dyDescent="0.25">
      <c r="B250" s="25"/>
      <c r="F250" s="25"/>
      <c r="J250" s="25"/>
      <c r="N250" s="25"/>
    </row>
    <row r="251" spans="2:14" x14ac:dyDescent="0.25">
      <c r="B251" s="25"/>
      <c r="F251" s="25"/>
      <c r="J251" s="25"/>
      <c r="N251" s="25"/>
    </row>
    <row r="252" spans="2:14" x14ac:dyDescent="0.25">
      <c r="B252" s="25"/>
      <c r="F252" s="25"/>
      <c r="J252" s="25"/>
      <c r="N252" s="25"/>
    </row>
    <row r="253" spans="2:14" x14ac:dyDescent="0.25">
      <c r="B253" s="25"/>
      <c r="F253" s="25"/>
      <c r="J253" s="25"/>
      <c r="N253" s="25"/>
    </row>
  </sheetData>
  <mergeCells count="9">
    <mergeCell ref="Z1:AC1"/>
    <mergeCell ref="AD1:AG1"/>
    <mergeCell ref="A1:A2"/>
    <mergeCell ref="B1:E1"/>
    <mergeCell ref="R1:U1"/>
    <mergeCell ref="F1:I1"/>
    <mergeCell ref="J1:M1"/>
    <mergeCell ref="N1:Q1"/>
    <mergeCell ref="V1:Y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>
    <oddHeader>&amp;C&amp;"Garamond,Pogrubiony"&amp;12
Załącznik C - Zestawienie szkodowości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2024-05-18T10:54:44Z</dcterms:modified>
</cp:coreProperties>
</file>