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oanna.Nadolecka\Desktop\Asia -skarnikowe\kredyt 2024\Gardeja kredyt\"/>
    </mc:Choice>
  </mc:AlternateContent>
  <bookViews>
    <workbookView xWindow="-120" yWindow="-120" windowWidth="29040" windowHeight="17640"/>
  </bookViews>
  <sheets>
    <sheet name="PLAN SPŁAT" sheetId="2" r:id="rId1"/>
  </sheets>
  <calcPr calcId="152511"/>
  <extLst>
    <ext uri="GoogleSheetsCustomDataVersion2">
      <go:sheetsCustomData xmlns:go="http://customooxmlschemas.google.com/" r:id="rId5" roundtripDataChecksum="zbDXXiAbYi00dn4KaNBO5FVE0H3SbEx9IcoVySu0twA="/>
    </ext>
  </extLst>
</workbook>
</file>

<file path=xl/calcChain.xml><?xml version="1.0" encoding="utf-8"?>
<calcChain xmlns="http://schemas.openxmlformats.org/spreadsheetml/2006/main">
  <c r="H68" i="2" l="1"/>
  <c r="G68" i="2"/>
  <c r="E68" i="2"/>
  <c r="G2" i="2"/>
  <c r="F6" i="2" s="1"/>
  <c r="H6" i="2"/>
  <c r="D7" i="2" s="1"/>
  <c r="D6" i="2"/>
  <c r="D5" i="2"/>
  <c r="F7" i="2" l="1"/>
  <c r="H7" i="2"/>
  <c r="D8" i="2" s="1"/>
  <c r="F8" i="2" s="1"/>
  <c r="H8" i="2" l="1"/>
  <c r="D9" i="2" s="1"/>
  <c r="F9" i="2" s="1"/>
  <c r="H9" i="2" l="1"/>
  <c r="D10" i="2" s="1"/>
  <c r="F10" i="2" s="1"/>
  <c r="H10" i="2" l="1"/>
  <c r="D11" i="2" s="1"/>
  <c r="F11" i="2" s="1"/>
  <c r="H11" i="2" l="1"/>
  <c r="D12" i="2" s="1"/>
  <c r="F12" i="2" s="1"/>
  <c r="H12" i="2" l="1"/>
  <c r="D13" i="2" s="1"/>
  <c r="F13" i="2" s="1"/>
  <c r="H13" i="2" l="1"/>
  <c r="D14" i="2" s="1"/>
  <c r="F14" i="2" s="1"/>
  <c r="H14" i="2" l="1"/>
  <c r="D15" i="2" s="1"/>
  <c r="F15" i="2" s="1"/>
  <c r="H15" i="2" l="1"/>
  <c r="D16" i="2" s="1"/>
  <c r="F16" i="2" s="1"/>
  <c r="H16" i="2" l="1"/>
  <c r="D17" i="2" s="1"/>
  <c r="F17" i="2" s="1"/>
  <c r="H17" i="2" l="1"/>
  <c r="D18" i="2" s="1"/>
  <c r="F18" i="2" s="1"/>
  <c r="H18" i="2" l="1"/>
  <c r="D19" i="2" s="1"/>
  <c r="F19" i="2" s="1"/>
  <c r="H19" i="2" l="1"/>
  <c r="D20" i="2" s="1"/>
  <c r="F20" i="2" l="1"/>
  <c r="H20" i="2"/>
  <c r="D21" i="2" s="1"/>
  <c r="H21" i="2" l="1"/>
  <c r="D22" i="2" s="1"/>
  <c r="F21" i="2"/>
  <c r="H22" i="2" l="1"/>
  <c r="D23" i="2" s="1"/>
  <c r="F22" i="2"/>
  <c r="H23" i="2" l="1"/>
  <c r="D24" i="2" s="1"/>
  <c r="F23" i="2"/>
  <c r="H24" i="2" l="1"/>
  <c r="D25" i="2" s="1"/>
  <c r="F24" i="2"/>
  <c r="H25" i="2" l="1"/>
  <c r="D26" i="2" s="1"/>
  <c r="F25" i="2"/>
  <c r="H26" i="2" l="1"/>
  <c r="D27" i="2" s="1"/>
  <c r="F26" i="2"/>
  <c r="H27" i="2" l="1"/>
  <c r="D28" i="2" s="1"/>
  <c r="F27" i="2"/>
  <c r="H28" i="2" l="1"/>
  <c r="D29" i="2" s="1"/>
  <c r="F28" i="2"/>
  <c r="H29" i="2" l="1"/>
  <c r="D30" i="2" s="1"/>
  <c r="F29" i="2"/>
  <c r="H30" i="2" l="1"/>
  <c r="D31" i="2" s="1"/>
  <c r="F30" i="2"/>
  <c r="H31" i="2" l="1"/>
  <c r="D32" i="2" s="1"/>
  <c r="F31" i="2"/>
  <c r="H32" i="2" l="1"/>
  <c r="D33" i="2" s="1"/>
  <c r="F32" i="2"/>
  <c r="H33" i="2" l="1"/>
  <c r="D34" i="2" s="1"/>
  <c r="F33" i="2"/>
  <c r="H34" i="2" l="1"/>
  <c r="D35" i="2" s="1"/>
  <c r="F34" i="2"/>
  <c r="H35" i="2" l="1"/>
  <c r="D36" i="2" s="1"/>
  <c r="F35" i="2"/>
  <c r="H36" i="2" l="1"/>
  <c r="D37" i="2" s="1"/>
  <c r="F36" i="2"/>
  <c r="H37" i="2" l="1"/>
  <c r="D38" i="2" s="1"/>
  <c r="F37" i="2"/>
  <c r="H38" i="2" l="1"/>
  <c r="D39" i="2" s="1"/>
  <c r="F38" i="2"/>
  <c r="H39" i="2" l="1"/>
  <c r="D40" i="2" s="1"/>
  <c r="F39" i="2"/>
  <c r="H40" i="2" l="1"/>
  <c r="D41" i="2" s="1"/>
  <c r="F40" i="2"/>
  <c r="H41" i="2" l="1"/>
  <c r="D42" i="2" s="1"/>
  <c r="F41" i="2"/>
  <c r="H42" i="2" l="1"/>
  <c r="D43" i="2" s="1"/>
  <c r="F42" i="2"/>
  <c r="H43" i="2" l="1"/>
  <c r="D44" i="2" s="1"/>
  <c r="F43" i="2"/>
  <c r="H44" i="2" l="1"/>
  <c r="D45" i="2" s="1"/>
  <c r="F44" i="2"/>
  <c r="H45" i="2" l="1"/>
  <c r="D46" i="2" s="1"/>
  <c r="F45" i="2"/>
  <c r="H46" i="2" l="1"/>
  <c r="D47" i="2" s="1"/>
  <c r="F46" i="2"/>
  <c r="H47" i="2" l="1"/>
  <c r="D48" i="2" s="1"/>
  <c r="F47" i="2"/>
  <c r="H48" i="2" l="1"/>
  <c r="D49" i="2" s="1"/>
  <c r="F48" i="2"/>
  <c r="H49" i="2" l="1"/>
  <c r="D50" i="2" s="1"/>
  <c r="F49" i="2"/>
  <c r="H50" i="2" l="1"/>
  <c r="D51" i="2" s="1"/>
  <c r="F50" i="2"/>
  <c r="H51" i="2" l="1"/>
  <c r="D52" i="2" s="1"/>
  <c r="F51" i="2"/>
  <c r="H52" i="2" l="1"/>
  <c r="D53" i="2" s="1"/>
  <c r="F52" i="2"/>
  <c r="H53" i="2" l="1"/>
  <c r="D54" i="2" s="1"/>
  <c r="F53" i="2"/>
  <c r="H54" i="2" l="1"/>
  <c r="D55" i="2" s="1"/>
  <c r="F54" i="2"/>
  <c r="H55" i="2" l="1"/>
  <c r="D56" i="2" s="1"/>
  <c r="F55" i="2"/>
  <c r="H56" i="2" l="1"/>
  <c r="D57" i="2" s="1"/>
  <c r="F56" i="2"/>
  <c r="H57" i="2" l="1"/>
  <c r="D58" i="2" s="1"/>
  <c r="F57" i="2"/>
  <c r="H58" i="2" l="1"/>
  <c r="D59" i="2" s="1"/>
  <c r="F58" i="2"/>
  <c r="H59" i="2" l="1"/>
  <c r="D60" i="2" s="1"/>
  <c r="F59" i="2"/>
  <c r="H60" i="2" l="1"/>
  <c r="D61" i="2" s="1"/>
  <c r="F60" i="2"/>
  <c r="H61" i="2" l="1"/>
  <c r="D62" i="2" s="1"/>
  <c r="F61" i="2"/>
  <c r="H62" i="2" l="1"/>
  <c r="D63" i="2" s="1"/>
  <c r="F62" i="2"/>
  <c r="H63" i="2" l="1"/>
  <c r="D64" i="2" s="1"/>
  <c r="F63" i="2"/>
  <c r="H64" i="2" l="1"/>
  <c r="D65" i="2" s="1"/>
  <c r="F64" i="2"/>
  <c r="H65" i="2" l="1"/>
  <c r="D66" i="2" s="1"/>
  <c r="F65" i="2"/>
  <c r="H66" i="2" l="1"/>
  <c r="D67" i="2" s="1"/>
  <c r="F66" i="2"/>
  <c r="H67" i="2" l="1"/>
  <c r="F67" i="2"/>
  <c r="F68" i="2" s="1"/>
  <c r="I2" i="2" s="1"/>
</calcChain>
</file>

<file path=xl/sharedStrings.xml><?xml version="1.0" encoding="utf-8"?>
<sst xmlns="http://schemas.openxmlformats.org/spreadsheetml/2006/main" count="78" uniqueCount="26">
  <si>
    <t>Rok</t>
  </si>
  <si>
    <t>Miesiąc</t>
  </si>
  <si>
    <t>Liczba dni w okresie</t>
  </si>
  <si>
    <t>Stan na początek okresu</t>
  </si>
  <si>
    <t>Transza</t>
  </si>
  <si>
    <t>Odsetki</t>
  </si>
  <si>
    <t>Rata kapitałowa</t>
  </si>
  <si>
    <t>Stan na koniec okresu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</si>
  <si>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</si>
  <si>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</si>
  <si>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</si>
  <si>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</si>
  <si>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</si>
  <si>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</si>
  <si>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</si>
  <si>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</si>
  <si>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</si>
  <si>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</si>
  <si>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styczeń</t>
  </si>
  <si>
    <t>luty</t>
  </si>
  <si>
    <t>MARŻA</t>
  </si>
  <si>
    <t>Oprocentowanie</t>
  </si>
  <si>
    <t>Odsetki łącznie</t>
  </si>
  <si>
    <t>SUMA</t>
  </si>
  <si>
    <t>WIBOR 1M</t>
  </si>
  <si>
    <t>DO WYPEŁNIENIA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</si>
</sst>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scheme val="minor"/>
    </font>
    <font>
      <sz val="11"/>
      <color rgb="FF000000"/>
      <name val="Century Gothic"/>
      <family val="2"/>
      <charset val="238"/>
    </font>
    <font>
      <b/>
      <sz val="8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sz val="8"/>
      <color theme="0" tint="-0.34998626667073579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10"/>
      <color rgb="FF000000"/>
      <name val="Century Gothic"/>
      <family val="2"/>
      <charset val="238"/>
    </font>
    <font>
      <b/>
      <sz val="8"/>
      <color rgb="FF000000"/>
      <name val="Century Gothic"/>
      <family val="2"/>
      <charset val="238"/>
    </font>
    <font>
      <sz val="8"/>
      <color rgb="FF000000"/>
      <name val="Century Gothic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EAEAEA"/>
        <bgColor rgb="FFEAEAEA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rgb="FFEAEAEA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1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3" fillId="6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4" borderId="2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4" fontId="3" fillId="4" borderId="4" xfId="0" applyNumberFormat="1" applyFont="1" applyFill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right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4" fontId="7" fillId="11" borderId="8" xfId="0" applyNumberFormat="1" applyFont="1" applyFill="1" applyBorder="1"/>
    <xf numFmtId="4" fontId="7" fillId="11" borderId="9" xfId="0" applyNumberFormat="1" applyFont="1" applyFill="1" applyBorder="1"/>
    <xf numFmtId="4" fontId="3" fillId="3" borderId="7" xfId="0" applyNumberFormat="1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horizontal="right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10" fontId="6" fillId="7" borderId="10" xfId="0" applyNumberFormat="1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 wrapText="1"/>
    </xf>
    <xf numFmtId="10" fontId="6" fillId="8" borderId="10" xfId="0" applyNumberFormat="1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10" fontId="6" fillId="9" borderId="10" xfId="0" applyNumberFormat="1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4" fontId="6" fillId="10" borderId="10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activeCell="K11" sqref="K11"/>
    </sheetView>
  </sheetViews>
  <sheetFormatPr defaultRowHeight="16.5" x14ac:dyDescent="0.3"/>
  <cols>
    <col min="1" max="1" width="9.140625" style="4"/>
    <col min="2" max="2" width="13" style="4" customWidth="1"/>
    <col min="3" max="3" width="9.140625" style="17"/>
    <col min="4" max="4" width="17" style="4" customWidth="1"/>
    <col min="5" max="5" width="12.85546875" style="4" customWidth="1"/>
    <col min="6" max="6" width="17.85546875" style="4" customWidth="1"/>
    <col min="7" max="7" width="11.5703125" style="4" customWidth="1"/>
    <col min="8" max="8" width="16.140625" style="4" customWidth="1"/>
    <col min="9" max="9" width="23.28515625" style="4" customWidth="1"/>
    <col min="10" max="16384" width="9.140625" style="4"/>
  </cols>
  <sheetData>
    <row r="1" spans="1:9" ht="17.25" thickBot="1" x14ac:dyDescent="0.35">
      <c r="A1" s="37" t="s">
        <v>25</v>
      </c>
      <c r="B1" s="37"/>
      <c r="C1" s="37"/>
      <c r="D1" s="37" t="s">
        <v>25</v>
      </c>
      <c r="E1" s="37"/>
    </row>
    <row r="2" spans="1:9" s="1" customFormat="1" ht="27.75" customHeight="1" thickBot="1" x14ac:dyDescent="0.3">
      <c r="A2" s="28" t="s">
        <v>20</v>
      </c>
      <c r="B2" s="29"/>
      <c r="C2" s="30">
        <v>0</v>
      </c>
      <c r="D2" s="31" t="s">
        <v>24</v>
      </c>
      <c r="E2" s="32">
        <v>0</v>
      </c>
      <c r="F2" s="33" t="s">
        <v>21</v>
      </c>
      <c r="G2" s="34">
        <f>C2+E2</f>
        <v>0</v>
      </c>
      <c r="H2" s="35" t="s">
        <v>22</v>
      </c>
      <c r="I2" s="36">
        <f>F68</f>
        <v>0</v>
      </c>
    </row>
    <row r="4" spans="1:9" ht="25.5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spans="1:9" x14ac:dyDescent="0.3">
      <c r="A5" s="5">
        <v>2024</v>
      </c>
      <c r="B5" s="6" t="s">
        <v>15</v>
      </c>
      <c r="C5" s="7">
        <v>31</v>
      </c>
      <c r="D5" s="8" t="e">
        <f>#REF!</f>
        <v>#REF!</v>
      </c>
      <c r="E5" s="8">
        <v>0</v>
      </c>
      <c r="F5" s="8"/>
      <c r="G5" s="8">
        <v>0</v>
      </c>
      <c r="H5" s="9"/>
    </row>
    <row r="6" spans="1:9" x14ac:dyDescent="0.3">
      <c r="A6" s="5">
        <v>2024</v>
      </c>
      <c r="B6" s="6" t="s">
        <v>16</v>
      </c>
      <c r="C6" s="7">
        <v>30</v>
      </c>
      <c r="D6" s="10">
        <f t="shared" ref="D6:D67" si="0">H5</f>
        <v>0</v>
      </c>
      <c r="E6" s="10">
        <v>3900506.22</v>
      </c>
      <c r="F6" s="10">
        <f>D6*(C6/365)*$G$2</f>
        <v>0</v>
      </c>
      <c r="G6" s="10">
        <v>0</v>
      </c>
      <c r="H6" s="11">
        <f>E6</f>
        <v>3900506.22</v>
      </c>
    </row>
    <row r="7" spans="1:9" x14ac:dyDescent="0.3">
      <c r="A7" s="5">
        <v>2024</v>
      </c>
      <c r="B7" s="6" t="s">
        <v>17</v>
      </c>
      <c r="C7" s="7">
        <v>31</v>
      </c>
      <c r="D7" s="10">
        <f t="shared" si="0"/>
        <v>3900506.22</v>
      </c>
      <c r="E7" s="10">
        <v>0</v>
      </c>
      <c r="F7" s="10">
        <f t="shared" ref="F7:F67" si="1">D7*(C7/365)*$G$2</f>
        <v>0</v>
      </c>
      <c r="G7" s="10">
        <v>0</v>
      </c>
      <c r="H7" s="11">
        <f t="shared" ref="H7:H67" si="2">D7-G7</f>
        <v>3900506.22</v>
      </c>
    </row>
    <row r="8" spans="1:9" x14ac:dyDescent="0.3">
      <c r="A8" s="5">
        <v>2025</v>
      </c>
      <c r="B8" s="6" t="s">
        <v>18</v>
      </c>
      <c r="C8" s="7">
        <v>31</v>
      </c>
      <c r="D8" s="10">
        <f t="shared" si="0"/>
        <v>3900506.22</v>
      </c>
      <c r="E8" s="10">
        <v>0</v>
      </c>
      <c r="F8" s="10">
        <f t="shared" si="1"/>
        <v>0</v>
      </c>
      <c r="G8" s="10">
        <v>0</v>
      </c>
      <c r="H8" s="11">
        <f t="shared" si="2"/>
        <v>3900506.22</v>
      </c>
    </row>
    <row r="9" spans="1:9" x14ac:dyDescent="0.3">
      <c r="A9" s="5">
        <v>2025</v>
      </c>
      <c r="B9" s="6" t="s">
        <v>19</v>
      </c>
      <c r="C9" s="7">
        <v>28</v>
      </c>
      <c r="D9" s="10">
        <f t="shared" si="0"/>
        <v>3900506.22</v>
      </c>
      <c r="E9" s="10">
        <v>0</v>
      </c>
      <c r="F9" s="10">
        <f t="shared" si="1"/>
        <v>0</v>
      </c>
      <c r="G9" s="10">
        <v>0</v>
      </c>
      <c r="H9" s="11">
        <f t="shared" si="2"/>
        <v>3900506.22</v>
      </c>
    </row>
    <row r="10" spans="1:9" x14ac:dyDescent="0.3">
      <c r="A10" s="5">
        <v>2025</v>
      </c>
      <c r="B10" s="6" t="s">
        <v>8</v>
      </c>
      <c r="C10" s="7">
        <v>31</v>
      </c>
      <c r="D10" s="10">
        <f t="shared" si="0"/>
        <v>3900506.22</v>
      </c>
      <c r="E10" s="10">
        <v>0</v>
      </c>
      <c r="F10" s="10">
        <f t="shared" si="1"/>
        <v>0</v>
      </c>
      <c r="G10" s="10">
        <v>0</v>
      </c>
      <c r="H10" s="11">
        <f t="shared" si="2"/>
        <v>3900506.22</v>
      </c>
    </row>
    <row r="11" spans="1:9" x14ac:dyDescent="0.3">
      <c r="A11" s="5">
        <v>2025</v>
      </c>
      <c r="B11" s="6" t="s">
        <v>9</v>
      </c>
      <c r="C11" s="7">
        <v>30</v>
      </c>
      <c r="D11" s="10">
        <f t="shared" si="0"/>
        <v>3900506.22</v>
      </c>
      <c r="E11" s="10">
        <v>0</v>
      </c>
      <c r="F11" s="10">
        <f t="shared" si="1"/>
        <v>0</v>
      </c>
      <c r="G11" s="10">
        <v>0</v>
      </c>
      <c r="H11" s="11">
        <f t="shared" si="2"/>
        <v>3900506.22</v>
      </c>
    </row>
    <row r="12" spans="1:9" x14ac:dyDescent="0.3">
      <c r="A12" s="5">
        <v>2025</v>
      </c>
      <c r="B12" s="6" t="s">
        <v>10</v>
      </c>
      <c r="C12" s="7">
        <v>31</v>
      </c>
      <c r="D12" s="10">
        <f t="shared" si="0"/>
        <v>3900506.22</v>
      </c>
      <c r="E12" s="10">
        <v>0</v>
      </c>
      <c r="F12" s="10">
        <f t="shared" si="1"/>
        <v>0</v>
      </c>
      <c r="G12" s="10">
        <v>0</v>
      </c>
      <c r="H12" s="11">
        <f t="shared" si="2"/>
        <v>3900506.22</v>
      </c>
    </row>
    <row r="13" spans="1:9" x14ac:dyDescent="0.3">
      <c r="A13" s="5">
        <v>2025</v>
      </c>
      <c r="B13" s="6" t="s">
        <v>11</v>
      </c>
      <c r="C13" s="7">
        <v>30</v>
      </c>
      <c r="D13" s="10">
        <f t="shared" si="0"/>
        <v>3900506.22</v>
      </c>
      <c r="E13" s="10">
        <v>0</v>
      </c>
      <c r="F13" s="10">
        <f t="shared" si="1"/>
        <v>0</v>
      </c>
      <c r="G13" s="10">
        <v>0</v>
      </c>
      <c r="H13" s="11">
        <f t="shared" si="2"/>
        <v>3900506.22</v>
      </c>
    </row>
    <row r="14" spans="1:9" x14ac:dyDescent="0.3">
      <c r="A14" s="5">
        <v>2025</v>
      </c>
      <c r="B14" s="6" t="s">
        <v>12</v>
      </c>
      <c r="C14" s="7">
        <v>31</v>
      </c>
      <c r="D14" s="10">
        <f t="shared" si="0"/>
        <v>3900506.22</v>
      </c>
      <c r="E14" s="10">
        <v>0</v>
      </c>
      <c r="F14" s="10">
        <f t="shared" si="1"/>
        <v>0</v>
      </c>
      <c r="G14" s="10">
        <v>0</v>
      </c>
      <c r="H14" s="11">
        <f t="shared" si="2"/>
        <v>3900506.22</v>
      </c>
    </row>
    <row r="15" spans="1:9" x14ac:dyDescent="0.3">
      <c r="A15" s="5">
        <v>2025</v>
      </c>
      <c r="B15" s="6" t="s">
        <v>13</v>
      </c>
      <c r="C15" s="7">
        <v>31</v>
      </c>
      <c r="D15" s="10">
        <f t="shared" si="0"/>
        <v>3900506.22</v>
      </c>
      <c r="E15" s="10">
        <v>0</v>
      </c>
      <c r="F15" s="10">
        <f t="shared" si="1"/>
        <v>0</v>
      </c>
      <c r="G15" s="10">
        <v>0</v>
      </c>
      <c r="H15" s="11">
        <f t="shared" si="2"/>
        <v>3900506.22</v>
      </c>
    </row>
    <row r="16" spans="1:9" x14ac:dyDescent="0.3">
      <c r="A16" s="5">
        <v>2025</v>
      </c>
      <c r="B16" s="6" t="s">
        <v>14</v>
      </c>
      <c r="C16" s="7">
        <v>30</v>
      </c>
      <c r="D16" s="10">
        <f t="shared" si="0"/>
        <v>3900506.22</v>
      </c>
      <c r="E16" s="10">
        <v>0</v>
      </c>
      <c r="F16" s="10">
        <f t="shared" si="1"/>
        <v>0</v>
      </c>
      <c r="G16" s="10">
        <v>0</v>
      </c>
      <c r="H16" s="11">
        <f t="shared" si="2"/>
        <v>3900506.22</v>
      </c>
    </row>
    <row r="17" spans="1:8" x14ac:dyDescent="0.3">
      <c r="A17" s="5">
        <v>2025</v>
      </c>
      <c r="B17" s="6" t="s">
        <v>15</v>
      </c>
      <c r="C17" s="7">
        <v>31</v>
      </c>
      <c r="D17" s="10">
        <f t="shared" si="0"/>
        <v>3900506.22</v>
      </c>
      <c r="E17" s="10">
        <v>0</v>
      </c>
      <c r="F17" s="10">
        <f t="shared" si="1"/>
        <v>0</v>
      </c>
      <c r="G17" s="10">
        <v>0</v>
      </c>
      <c r="H17" s="11">
        <f t="shared" si="2"/>
        <v>3900506.22</v>
      </c>
    </row>
    <row r="18" spans="1:8" x14ac:dyDescent="0.3">
      <c r="A18" s="5">
        <v>2025</v>
      </c>
      <c r="B18" s="6" t="s">
        <v>16</v>
      </c>
      <c r="C18" s="7">
        <v>30</v>
      </c>
      <c r="D18" s="10">
        <f t="shared" si="0"/>
        <v>3900506.22</v>
      </c>
      <c r="E18" s="10">
        <v>0</v>
      </c>
      <c r="F18" s="10">
        <f t="shared" si="1"/>
        <v>0</v>
      </c>
      <c r="G18" s="10">
        <v>0</v>
      </c>
      <c r="H18" s="11">
        <f t="shared" si="2"/>
        <v>3900506.22</v>
      </c>
    </row>
    <row r="19" spans="1:8" x14ac:dyDescent="0.3">
      <c r="A19" s="5">
        <v>2025</v>
      </c>
      <c r="B19" s="6" t="s">
        <v>17</v>
      </c>
      <c r="C19" s="7">
        <v>31</v>
      </c>
      <c r="D19" s="10">
        <f t="shared" si="0"/>
        <v>3900506.22</v>
      </c>
      <c r="E19" s="10">
        <v>0</v>
      </c>
      <c r="F19" s="10">
        <f t="shared" si="1"/>
        <v>0</v>
      </c>
      <c r="G19" s="12">
        <v>700506.22</v>
      </c>
      <c r="H19" s="13">
        <f t="shared" si="2"/>
        <v>3200000</v>
      </c>
    </row>
    <row r="20" spans="1:8" x14ac:dyDescent="0.3">
      <c r="A20" s="5">
        <v>2026</v>
      </c>
      <c r="B20" s="6" t="s">
        <v>18</v>
      </c>
      <c r="C20" s="7">
        <v>31</v>
      </c>
      <c r="D20" s="10">
        <f t="shared" si="0"/>
        <v>3200000</v>
      </c>
      <c r="E20" s="10">
        <v>0</v>
      </c>
      <c r="F20" s="14">
        <f t="shared" si="1"/>
        <v>0</v>
      </c>
      <c r="G20" s="15">
        <v>0</v>
      </c>
      <c r="H20" s="16">
        <f t="shared" si="2"/>
        <v>3200000</v>
      </c>
    </row>
    <row r="21" spans="1:8" x14ac:dyDescent="0.3">
      <c r="A21" s="5">
        <v>2026</v>
      </c>
      <c r="B21" s="6" t="s">
        <v>19</v>
      </c>
      <c r="C21" s="7">
        <v>28</v>
      </c>
      <c r="D21" s="10">
        <f t="shared" si="0"/>
        <v>3200000</v>
      </c>
      <c r="E21" s="10">
        <v>0</v>
      </c>
      <c r="F21" s="10">
        <f t="shared" si="1"/>
        <v>0</v>
      </c>
      <c r="G21" s="15">
        <v>0</v>
      </c>
      <c r="H21" s="16">
        <f t="shared" si="2"/>
        <v>3200000</v>
      </c>
    </row>
    <row r="22" spans="1:8" x14ac:dyDescent="0.3">
      <c r="A22" s="5">
        <v>2026</v>
      </c>
      <c r="B22" s="6" t="s">
        <v>8</v>
      </c>
      <c r="C22" s="7">
        <v>31</v>
      </c>
      <c r="D22" s="10">
        <f t="shared" si="0"/>
        <v>3200000</v>
      </c>
      <c r="E22" s="10">
        <v>0</v>
      </c>
      <c r="F22" s="10">
        <f t="shared" si="1"/>
        <v>0</v>
      </c>
      <c r="G22" s="15">
        <v>0</v>
      </c>
      <c r="H22" s="16">
        <f t="shared" si="2"/>
        <v>3200000</v>
      </c>
    </row>
    <row r="23" spans="1:8" x14ac:dyDescent="0.3">
      <c r="A23" s="5">
        <v>2026</v>
      </c>
      <c r="B23" s="6" t="s">
        <v>9</v>
      </c>
      <c r="C23" s="7">
        <v>30</v>
      </c>
      <c r="D23" s="10">
        <f t="shared" si="0"/>
        <v>3200000</v>
      </c>
      <c r="E23" s="10">
        <v>0</v>
      </c>
      <c r="F23" s="10">
        <f t="shared" si="1"/>
        <v>0</v>
      </c>
      <c r="G23" s="15">
        <v>0</v>
      </c>
      <c r="H23" s="16">
        <f t="shared" si="2"/>
        <v>3200000</v>
      </c>
    </row>
    <row r="24" spans="1:8" x14ac:dyDescent="0.3">
      <c r="A24" s="5">
        <v>2026</v>
      </c>
      <c r="B24" s="6" t="s">
        <v>10</v>
      </c>
      <c r="C24" s="7">
        <v>31</v>
      </c>
      <c r="D24" s="10">
        <f t="shared" si="0"/>
        <v>3200000</v>
      </c>
      <c r="E24" s="10">
        <v>0</v>
      </c>
      <c r="F24" s="10">
        <f t="shared" si="1"/>
        <v>0</v>
      </c>
      <c r="G24" s="15">
        <v>0</v>
      </c>
      <c r="H24" s="16">
        <f t="shared" si="2"/>
        <v>3200000</v>
      </c>
    </row>
    <row r="25" spans="1:8" x14ac:dyDescent="0.3">
      <c r="A25" s="5">
        <v>2026</v>
      </c>
      <c r="B25" s="6" t="s">
        <v>11</v>
      </c>
      <c r="C25" s="7">
        <v>30</v>
      </c>
      <c r="D25" s="10">
        <f t="shared" si="0"/>
        <v>3200000</v>
      </c>
      <c r="E25" s="10">
        <v>0</v>
      </c>
      <c r="F25" s="10">
        <f t="shared" si="1"/>
        <v>0</v>
      </c>
      <c r="G25" s="15">
        <v>0</v>
      </c>
      <c r="H25" s="16">
        <f t="shared" si="2"/>
        <v>3200000</v>
      </c>
    </row>
    <row r="26" spans="1:8" x14ac:dyDescent="0.3">
      <c r="A26" s="5">
        <v>2026</v>
      </c>
      <c r="B26" s="6" t="s">
        <v>12</v>
      </c>
      <c r="C26" s="7">
        <v>31</v>
      </c>
      <c r="D26" s="10">
        <f t="shared" si="0"/>
        <v>3200000</v>
      </c>
      <c r="E26" s="10">
        <v>0</v>
      </c>
      <c r="F26" s="10">
        <f t="shared" si="1"/>
        <v>0</v>
      </c>
      <c r="G26" s="15">
        <v>0</v>
      </c>
      <c r="H26" s="16">
        <f t="shared" si="2"/>
        <v>3200000</v>
      </c>
    </row>
    <row r="27" spans="1:8" x14ac:dyDescent="0.3">
      <c r="A27" s="5">
        <v>2026</v>
      </c>
      <c r="B27" s="6" t="s">
        <v>13</v>
      </c>
      <c r="C27" s="7">
        <v>31</v>
      </c>
      <c r="D27" s="10">
        <f t="shared" si="0"/>
        <v>3200000</v>
      </c>
      <c r="E27" s="10">
        <v>0</v>
      </c>
      <c r="F27" s="10">
        <f t="shared" si="1"/>
        <v>0</v>
      </c>
      <c r="G27" s="15">
        <v>0</v>
      </c>
      <c r="H27" s="16">
        <f t="shared" si="2"/>
        <v>3200000</v>
      </c>
    </row>
    <row r="28" spans="1:8" x14ac:dyDescent="0.3">
      <c r="A28" s="5">
        <v>2026</v>
      </c>
      <c r="B28" s="6" t="s">
        <v>14</v>
      </c>
      <c r="C28" s="7">
        <v>30</v>
      </c>
      <c r="D28" s="10">
        <f t="shared" si="0"/>
        <v>3200000</v>
      </c>
      <c r="E28" s="10">
        <v>0</v>
      </c>
      <c r="F28" s="10">
        <f t="shared" si="1"/>
        <v>0</v>
      </c>
      <c r="G28" s="15">
        <v>0</v>
      </c>
      <c r="H28" s="16">
        <f t="shared" si="2"/>
        <v>3200000</v>
      </c>
    </row>
    <row r="29" spans="1:8" x14ac:dyDescent="0.3">
      <c r="A29" s="5">
        <v>2026</v>
      </c>
      <c r="B29" s="6" t="s">
        <v>15</v>
      </c>
      <c r="C29" s="7">
        <v>31</v>
      </c>
      <c r="D29" s="10">
        <f t="shared" si="0"/>
        <v>3200000</v>
      </c>
      <c r="E29" s="10">
        <v>0</v>
      </c>
      <c r="F29" s="10">
        <f t="shared" si="1"/>
        <v>0</v>
      </c>
      <c r="G29" s="15">
        <v>0</v>
      </c>
      <c r="H29" s="16">
        <f t="shared" si="2"/>
        <v>3200000</v>
      </c>
    </row>
    <row r="30" spans="1:8" x14ac:dyDescent="0.3">
      <c r="A30" s="5">
        <v>2026</v>
      </c>
      <c r="B30" s="6" t="s">
        <v>16</v>
      </c>
      <c r="C30" s="7">
        <v>30</v>
      </c>
      <c r="D30" s="10">
        <f t="shared" si="0"/>
        <v>3200000</v>
      </c>
      <c r="E30" s="10">
        <v>0</v>
      </c>
      <c r="F30" s="10">
        <f t="shared" si="1"/>
        <v>0</v>
      </c>
      <c r="G30" s="15">
        <v>0</v>
      </c>
      <c r="H30" s="16">
        <f t="shared" si="2"/>
        <v>3200000</v>
      </c>
    </row>
    <row r="31" spans="1:8" x14ac:dyDescent="0.3">
      <c r="A31" s="5">
        <v>2026</v>
      </c>
      <c r="B31" s="6" t="s">
        <v>17</v>
      </c>
      <c r="C31" s="7">
        <v>31</v>
      </c>
      <c r="D31" s="10">
        <f t="shared" si="0"/>
        <v>3200000</v>
      </c>
      <c r="E31" s="10">
        <v>0</v>
      </c>
      <c r="F31" s="10">
        <f t="shared" si="1"/>
        <v>0</v>
      </c>
      <c r="G31" s="15">
        <v>800000</v>
      </c>
      <c r="H31" s="16">
        <f t="shared" si="2"/>
        <v>2400000</v>
      </c>
    </row>
    <row r="32" spans="1:8" x14ac:dyDescent="0.3">
      <c r="A32" s="5">
        <v>2027</v>
      </c>
      <c r="B32" s="6" t="s">
        <v>18</v>
      </c>
      <c r="C32" s="7">
        <v>31</v>
      </c>
      <c r="D32" s="10">
        <f t="shared" si="0"/>
        <v>2400000</v>
      </c>
      <c r="E32" s="10">
        <v>0</v>
      </c>
      <c r="F32" s="10">
        <f t="shared" si="1"/>
        <v>0</v>
      </c>
      <c r="G32" s="15">
        <v>0</v>
      </c>
      <c r="H32" s="16">
        <f t="shared" si="2"/>
        <v>2400000</v>
      </c>
    </row>
    <row r="33" spans="1:8" x14ac:dyDescent="0.3">
      <c r="A33" s="5">
        <v>2027</v>
      </c>
      <c r="B33" s="6" t="s">
        <v>19</v>
      </c>
      <c r="C33" s="7">
        <v>28</v>
      </c>
      <c r="D33" s="10">
        <f t="shared" si="0"/>
        <v>2400000</v>
      </c>
      <c r="E33" s="10">
        <v>0</v>
      </c>
      <c r="F33" s="10">
        <f t="shared" si="1"/>
        <v>0</v>
      </c>
      <c r="G33" s="15">
        <v>0</v>
      </c>
      <c r="H33" s="16">
        <f t="shared" si="2"/>
        <v>2400000</v>
      </c>
    </row>
    <row r="34" spans="1:8" x14ac:dyDescent="0.3">
      <c r="A34" s="5">
        <v>2027</v>
      </c>
      <c r="B34" s="6" t="s">
        <v>8</v>
      </c>
      <c r="C34" s="7">
        <v>31</v>
      </c>
      <c r="D34" s="10">
        <f t="shared" si="0"/>
        <v>2400000</v>
      </c>
      <c r="E34" s="10">
        <v>0</v>
      </c>
      <c r="F34" s="10">
        <f t="shared" si="1"/>
        <v>0</v>
      </c>
      <c r="G34" s="15">
        <v>0</v>
      </c>
      <c r="H34" s="16">
        <f t="shared" si="2"/>
        <v>2400000</v>
      </c>
    </row>
    <row r="35" spans="1:8" x14ac:dyDescent="0.3">
      <c r="A35" s="5">
        <v>2027</v>
      </c>
      <c r="B35" s="6" t="s">
        <v>9</v>
      </c>
      <c r="C35" s="7">
        <v>30</v>
      </c>
      <c r="D35" s="10">
        <f t="shared" si="0"/>
        <v>2400000</v>
      </c>
      <c r="E35" s="10">
        <v>0</v>
      </c>
      <c r="F35" s="10">
        <f t="shared" si="1"/>
        <v>0</v>
      </c>
      <c r="G35" s="15">
        <v>0</v>
      </c>
      <c r="H35" s="16">
        <f t="shared" si="2"/>
        <v>2400000</v>
      </c>
    </row>
    <row r="36" spans="1:8" x14ac:dyDescent="0.3">
      <c r="A36" s="5">
        <v>2027</v>
      </c>
      <c r="B36" s="6" t="s">
        <v>10</v>
      </c>
      <c r="C36" s="7">
        <v>31</v>
      </c>
      <c r="D36" s="10">
        <f t="shared" si="0"/>
        <v>2400000</v>
      </c>
      <c r="E36" s="10">
        <v>0</v>
      </c>
      <c r="F36" s="10">
        <f t="shared" si="1"/>
        <v>0</v>
      </c>
      <c r="G36" s="15">
        <v>0</v>
      </c>
      <c r="H36" s="16">
        <f t="shared" si="2"/>
        <v>2400000</v>
      </c>
    </row>
    <row r="37" spans="1:8" x14ac:dyDescent="0.3">
      <c r="A37" s="5">
        <v>2027</v>
      </c>
      <c r="B37" s="6" t="s">
        <v>11</v>
      </c>
      <c r="C37" s="7">
        <v>30</v>
      </c>
      <c r="D37" s="10">
        <f t="shared" si="0"/>
        <v>2400000</v>
      </c>
      <c r="E37" s="10">
        <v>0</v>
      </c>
      <c r="F37" s="10">
        <f t="shared" si="1"/>
        <v>0</v>
      </c>
      <c r="G37" s="15">
        <v>0</v>
      </c>
      <c r="H37" s="16">
        <f t="shared" si="2"/>
        <v>2400000</v>
      </c>
    </row>
    <row r="38" spans="1:8" x14ac:dyDescent="0.3">
      <c r="A38" s="5">
        <v>2027</v>
      </c>
      <c r="B38" s="6" t="s">
        <v>12</v>
      </c>
      <c r="C38" s="7">
        <v>31</v>
      </c>
      <c r="D38" s="10">
        <f t="shared" si="0"/>
        <v>2400000</v>
      </c>
      <c r="E38" s="10">
        <v>0</v>
      </c>
      <c r="F38" s="10">
        <f t="shared" si="1"/>
        <v>0</v>
      </c>
      <c r="G38" s="15">
        <v>0</v>
      </c>
      <c r="H38" s="16">
        <f t="shared" si="2"/>
        <v>2400000</v>
      </c>
    </row>
    <row r="39" spans="1:8" x14ac:dyDescent="0.3">
      <c r="A39" s="5">
        <v>2027</v>
      </c>
      <c r="B39" s="6" t="s">
        <v>13</v>
      </c>
      <c r="C39" s="7">
        <v>31</v>
      </c>
      <c r="D39" s="10">
        <f t="shared" si="0"/>
        <v>2400000</v>
      </c>
      <c r="E39" s="10">
        <v>0</v>
      </c>
      <c r="F39" s="10">
        <f t="shared" si="1"/>
        <v>0</v>
      </c>
      <c r="G39" s="15">
        <v>0</v>
      </c>
      <c r="H39" s="16">
        <f t="shared" si="2"/>
        <v>2400000</v>
      </c>
    </row>
    <row r="40" spans="1:8" x14ac:dyDescent="0.3">
      <c r="A40" s="5">
        <v>2027</v>
      </c>
      <c r="B40" s="6" t="s">
        <v>14</v>
      </c>
      <c r="C40" s="7">
        <v>30</v>
      </c>
      <c r="D40" s="10">
        <f t="shared" si="0"/>
        <v>2400000</v>
      </c>
      <c r="E40" s="10">
        <v>0</v>
      </c>
      <c r="F40" s="10">
        <f t="shared" si="1"/>
        <v>0</v>
      </c>
      <c r="G40" s="15">
        <v>0</v>
      </c>
      <c r="H40" s="16">
        <f t="shared" si="2"/>
        <v>2400000</v>
      </c>
    </row>
    <row r="41" spans="1:8" x14ac:dyDescent="0.3">
      <c r="A41" s="5">
        <v>2027</v>
      </c>
      <c r="B41" s="6" t="s">
        <v>15</v>
      </c>
      <c r="C41" s="7">
        <v>31</v>
      </c>
      <c r="D41" s="10">
        <f t="shared" si="0"/>
        <v>2400000</v>
      </c>
      <c r="E41" s="10">
        <v>0</v>
      </c>
      <c r="F41" s="10">
        <f t="shared" si="1"/>
        <v>0</v>
      </c>
      <c r="G41" s="15">
        <v>0</v>
      </c>
      <c r="H41" s="16">
        <f t="shared" si="2"/>
        <v>2400000</v>
      </c>
    </row>
    <row r="42" spans="1:8" x14ac:dyDescent="0.3">
      <c r="A42" s="5">
        <v>2027</v>
      </c>
      <c r="B42" s="6" t="s">
        <v>16</v>
      </c>
      <c r="C42" s="7">
        <v>30</v>
      </c>
      <c r="D42" s="10">
        <f t="shared" si="0"/>
        <v>2400000</v>
      </c>
      <c r="E42" s="10">
        <v>0</v>
      </c>
      <c r="F42" s="10">
        <f t="shared" si="1"/>
        <v>0</v>
      </c>
      <c r="G42" s="15">
        <v>0</v>
      </c>
      <c r="H42" s="16">
        <f t="shared" si="2"/>
        <v>2400000</v>
      </c>
    </row>
    <row r="43" spans="1:8" x14ac:dyDescent="0.3">
      <c r="A43" s="5">
        <v>2027</v>
      </c>
      <c r="B43" s="6" t="s">
        <v>17</v>
      </c>
      <c r="C43" s="7">
        <v>31</v>
      </c>
      <c r="D43" s="10">
        <f t="shared" si="0"/>
        <v>2400000</v>
      </c>
      <c r="E43" s="10">
        <v>0</v>
      </c>
      <c r="F43" s="10">
        <f t="shared" si="1"/>
        <v>0</v>
      </c>
      <c r="G43" s="15">
        <v>800000</v>
      </c>
      <c r="H43" s="16">
        <f t="shared" si="2"/>
        <v>1600000</v>
      </c>
    </row>
    <row r="44" spans="1:8" x14ac:dyDescent="0.3">
      <c r="A44" s="5">
        <v>2028</v>
      </c>
      <c r="B44" s="6" t="s">
        <v>18</v>
      </c>
      <c r="C44" s="7">
        <v>31</v>
      </c>
      <c r="D44" s="10">
        <f t="shared" si="0"/>
        <v>1600000</v>
      </c>
      <c r="E44" s="10">
        <v>0</v>
      </c>
      <c r="F44" s="10">
        <f t="shared" si="1"/>
        <v>0</v>
      </c>
      <c r="G44" s="15">
        <v>0</v>
      </c>
      <c r="H44" s="16">
        <f t="shared" si="2"/>
        <v>1600000</v>
      </c>
    </row>
    <row r="45" spans="1:8" x14ac:dyDescent="0.3">
      <c r="A45" s="5">
        <v>2028</v>
      </c>
      <c r="B45" s="6" t="s">
        <v>19</v>
      </c>
      <c r="C45" s="7">
        <v>29</v>
      </c>
      <c r="D45" s="10">
        <f t="shared" si="0"/>
        <v>1600000</v>
      </c>
      <c r="E45" s="10">
        <v>0</v>
      </c>
      <c r="F45" s="10">
        <f t="shared" si="1"/>
        <v>0</v>
      </c>
      <c r="G45" s="15">
        <v>0</v>
      </c>
      <c r="H45" s="16">
        <f t="shared" si="2"/>
        <v>1600000</v>
      </c>
    </row>
    <row r="46" spans="1:8" x14ac:dyDescent="0.3">
      <c r="A46" s="5">
        <v>2028</v>
      </c>
      <c r="B46" s="6" t="s">
        <v>8</v>
      </c>
      <c r="C46" s="7">
        <v>31</v>
      </c>
      <c r="D46" s="10">
        <f t="shared" si="0"/>
        <v>1600000</v>
      </c>
      <c r="E46" s="10">
        <v>0</v>
      </c>
      <c r="F46" s="10">
        <f t="shared" si="1"/>
        <v>0</v>
      </c>
      <c r="G46" s="15">
        <v>0</v>
      </c>
      <c r="H46" s="16">
        <f t="shared" si="2"/>
        <v>1600000</v>
      </c>
    </row>
    <row r="47" spans="1:8" x14ac:dyDescent="0.3">
      <c r="A47" s="5">
        <v>2028</v>
      </c>
      <c r="B47" s="6" t="s">
        <v>9</v>
      </c>
      <c r="C47" s="7">
        <v>30</v>
      </c>
      <c r="D47" s="10">
        <f t="shared" si="0"/>
        <v>1600000</v>
      </c>
      <c r="E47" s="10">
        <v>0</v>
      </c>
      <c r="F47" s="10">
        <f t="shared" si="1"/>
        <v>0</v>
      </c>
      <c r="G47" s="15">
        <v>0</v>
      </c>
      <c r="H47" s="16">
        <f t="shared" si="2"/>
        <v>1600000</v>
      </c>
    </row>
    <row r="48" spans="1:8" x14ac:dyDescent="0.3">
      <c r="A48" s="5">
        <v>2028</v>
      </c>
      <c r="B48" s="6" t="s">
        <v>10</v>
      </c>
      <c r="C48" s="7">
        <v>31</v>
      </c>
      <c r="D48" s="10">
        <f t="shared" si="0"/>
        <v>1600000</v>
      </c>
      <c r="E48" s="10">
        <v>0</v>
      </c>
      <c r="F48" s="10">
        <f t="shared" si="1"/>
        <v>0</v>
      </c>
      <c r="G48" s="15">
        <v>0</v>
      </c>
      <c r="H48" s="16">
        <f t="shared" si="2"/>
        <v>1600000</v>
      </c>
    </row>
    <row r="49" spans="1:8" x14ac:dyDescent="0.3">
      <c r="A49" s="5">
        <v>2028</v>
      </c>
      <c r="B49" s="6" t="s">
        <v>11</v>
      </c>
      <c r="C49" s="7">
        <v>30</v>
      </c>
      <c r="D49" s="10">
        <f t="shared" si="0"/>
        <v>1600000</v>
      </c>
      <c r="E49" s="10">
        <v>0</v>
      </c>
      <c r="F49" s="10">
        <f t="shared" si="1"/>
        <v>0</v>
      </c>
      <c r="G49" s="15">
        <v>0</v>
      </c>
      <c r="H49" s="16">
        <f t="shared" si="2"/>
        <v>1600000</v>
      </c>
    </row>
    <row r="50" spans="1:8" x14ac:dyDescent="0.3">
      <c r="A50" s="5">
        <v>2028</v>
      </c>
      <c r="B50" s="6" t="s">
        <v>12</v>
      </c>
      <c r="C50" s="7">
        <v>31</v>
      </c>
      <c r="D50" s="10">
        <f t="shared" si="0"/>
        <v>1600000</v>
      </c>
      <c r="E50" s="10">
        <v>0</v>
      </c>
      <c r="F50" s="10">
        <f t="shared" si="1"/>
        <v>0</v>
      </c>
      <c r="G50" s="15">
        <v>0</v>
      </c>
      <c r="H50" s="16">
        <f t="shared" si="2"/>
        <v>1600000</v>
      </c>
    </row>
    <row r="51" spans="1:8" x14ac:dyDescent="0.3">
      <c r="A51" s="5">
        <v>2028</v>
      </c>
      <c r="B51" s="6" t="s">
        <v>13</v>
      </c>
      <c r="C51" s="7">
        <v>31</v>
      </c>
      <c r="D51" s="10">
        <f t="shared" si="0"/>
        <v>1600000</v>
      </c>
      <c r="E51" s="10">
        <v>0</v>
      </c>
      <c r="F51" s="10">
        <f t="shared" si="1"/>
        <v>0</v>
      </c>
      <c r="G51" s="15">
        <v>0</v>
      </c>
      <c r="H51" s="16">
        <f t="shared" si="2"/>
        <v>1600000</v>
      </c>
    </row>
    <row r="52" spans="1:8" x14ac:dyDescent="0.3">
      <c r="A52" s="5">
        <v>2028</v>
      </c>
      <c r="B52" s="6" t="s">
        <v>14</v>
      </c>
      <c r="C52" s="7">
        <v>30</v>
      </c>
      <c r="D52" s="10">
        <f t="shared" si="0"/>
        <v>1600000</v>
      </c>
      <c r="E52" s="10">
        <v>0</v>
      </c>
      <c r="F52" s="10">
        <f t="shared" si="1"/>
        <v>0</v>
      </c>
      <c r="G52" s="15">
        <v>0</v>
      </c>
      <c r="H52" s="16">
        <f t="shared" si="2"/>
        <v>1600000</v>
      </c>
    </row>
    <row r="53" spans="1:8" x14ac:dyDescent="0.3">
      <c r="A53" s="5">
        <v>2028</v>
      </c>
      <c r="B53" s="6" t="s">
        <v>15</v>
      </c>
      <c r="C53" s="7">
        <v>31</v>
      </c>
      <c r="D53" s="10">
        <f t="shared" si="0"/>
        <v>1600000</v>
      </c>
      <c r="E53" s="10">
        <v>0</v>
      </c>
      <c r="F53" s="10">
        <f t="shared" si="1"/>
        <v>0</v>
      </c>
      <c r="G53" s="15">
        <v>0</v>
      </c>
      <c r="H53" s="16">
        <f t="shared" si="2"/>
        <v>1600000</v>
      </c>
    </row>
    <row r="54" spans="1:8" x14ac:dyDescent="0.3">
      <c r="A54" s="5">
        <v>2028</v>
      </c>
      <c r="B54" s="6" t="s">
        <v>16</v>
      </c>
      <c r="C54" s="7">
        <v>30</v>
      </c>
      <c r="D54" s="10">
        <f t="shared" si="0"/>
        <v>1600000</v>
      </c>
      <c r="E54" s="10">
        <v>0</v>
      </c>
      <c r="F54" s="10">
        <f t="shared" si="1"/>
        <v>0</v>
      </c>
      <c r="G54" s="15">
        <v>0</v>
      </c>
      <c r="H54" s="16">
        <f t="shared" si="2"/>
        <v>1600000</v>
      </c>
    </row>
    <row r="55" spans="1:8" x14ac:dyDescent="0.3">
      <c r="A55" s="5">
        <v>2028</v>
      </c>
      <c r="B55" s="6" t="s">
        <v>17</v>
      </c>
      <c r="C55" s="7">
        <v>31</v>
      </c>
      <c r="D55" s="10">
        <f t="shared" si="0"/>
        <v>1600000</v>
      </c>
      <c r="E55" s="10">
        <v>0</v>
      </c>
      <c r="F55" s="10">
        <f t="shared" si="1"/>
        <v>0</v>
      </c>
      <c r="G55" s="15">
        <v>800000</v>
      </c>
      <c r="H55" s="16">
        <f t="shared" si="2"/>
        <v>800000</v>
      </c>
    </row>
    <row r="56" spans="1:8" x14ac:dyDescent="0.3">
      <c r="A56" s="5">
        <v>2029</v>
      </c>
      <c r="B56" s="6" t="s">
        <v>18</v>
      </c>
      <c r="C56" s="7">
        <v>31</v>
      </c>
      <c r="D56" s="10">
        <f t="shared" si="0"/>
        <v>800000</v>
      </c>
      <c r="E56" s="10">
        <v>0</v>
      </c>
      <c r="F56" s="10">
        <f t="shared" si="1"/>
        <v>0</v>
      </c>
      <c r="G56" s="15">
        <v>0</v>
      </c>
      <c r="H56" s="16">
        <f t="shared" si="2"/>
        <v>800000</v>
      </c>
    </row>
    <row r="57" spans="1:8" x14ac:dyDescent="0.3">
      <c r="A57" s="5">
        <v>2029</v>
      </c>
      <c r="B57" s="6" t="s">
        <v>19</v>
      </c>
      <c r="C57" s="7">
        <v>28</v>
      </c>
      <c r="D57" s="10">
        <f t="shared" si="0"/>
        <v>800000</v>
      </c>
      <c r="E57" s="10">
        <v>0</v>
      </c>
      <c r="F57" s="10">
        <f t="shared" si="1"/>
        <v>0</v>
      </c>
      <c r="G57" s="15">
        <v>0</v>
      </c>
      <c r="H57" s="16">
        <f t="shared" si="2"/>
        <v>800000</v>
      </c>
    </row>
    <row r="58" spans="1:8" x14ac:dyDescent="0.3">
      <c r="A58" s="5">
        <v>2029</v>
      </c>
      <c r="B58" s="6" t="s">
        <v>8</v>
      </c>
      <c r="C58" s="7">
        <v>31</v>
      </c>
      <c r="D58" s="10">
        <f t="shared" si="0"/>
        <v>800000</v>
      </c>
      <c r="E58" s="10">
        <v>0</v>
      </c>
      <c r="F58" s="10">
        <f t="shared" si="1"/>
        <v>0</v>
      </c>
      <c r="G58" s="15">
        <v>0</v>
      </c>
      <c r="H58" s="16">
        <f t="shared" si="2"/>
        <v>800000</v>
      </c>
    </row>
    <row r="59" spans="1:8" x14ac:dyDescent="0.3">
      <c r="A59" s="5">
        <v>2029</v>
      </c>
      <c r="B59" s="6" t="s">
        <v>9</v>
      </c>
      <c r="C59" s="7">
        <v>30</v>
      </c>
      <c r="D59" s="10">
        <f t="shared" si="0"/>
        <v>800000</v>
      </c>
      <c r="E59" s="10">
        <v>0</v>
      </c>
      <c r="F59" s="10">
        <f t="shared" si="1"/>
        <v>0</v>
      </c>
      <c r="G59" s="15">
        <v>0</v>
      </c>
      <c r="H59" s="16">
        <f t="shared" si="2"/>
        <v>800000</v>
      </c>
    </row>
    <row r="60" spans="1:8" x14ac:dyDescent="0.3">
      <c r="A60" s="5">
        <v>2029</v>
      </c>
      <c r="B60" s="6" t="s">
        <v>10</v>
      </c>
      <c r="C60" s="7">
        <v>31</v>
      </c>
      <c r="D60" s="10">
        <f t="shared" si="0"/>
        <v>800000</v>
      </c>
      <c r="E60" s="10">
        <v>0</v>
      </c>
      <c r="F60" s="10">
        <f t="shared" si="1"/>
        <v>0</v>
      </c>
      <c r="G60" s="15">
        <v>0</v>
      </c>
      <c r="H60" s="16">
        <f t="shared" si="2"/>
        <v>800000</v>
      </c>
    </row>
    <row r="61" spans="1:8" x14ac:dyDescent="0.3">
      <c r="A61" s="5">
        <v>2029</v>
      </c>
      <c r="B61" s="6" t="s">
        <v>11</v>
      </c>
      <c r="C61" s="7">
        <v>30</v>
      </c>
      <c r="D61" s="10">
        <f t="shared" si="0"/>
        <v>800000</v>
      </c>
      <c r="E61" s="10">
        <v>0</v>
      </c>
      <c r="F61" s="10">
        <f t="shared" si="1"/>
        <v>0</v>
      </c>
      <c r="G61" s="15">
        <v>0</v>
      </c>
      <c r="H61" s="16">
        <f t="shared" si="2"/>
        <v>800000</v>
      </c>
    </row>
    <row r="62" spans="1:8" x14ac:dyDescent="0.3">
      <c r="A62" s="5">
        <v>2029</v>
      </c>
      <c r="B62" s="6" t="s">
        <v>12</v>
      </c>
      <c r="C62" s="7">
        <v>31</v>
      </c>
      <c r="D62" s="10">
        <f t="shared" si="0"/>
        <v>800000</v>
      </c>
      <c r="E62" s="10">
        <v>0</v>
      </c>
      <c r="F62" s="10">
        <f t="shared" si="1"/>
        <v>0</v>
      </c>
      <c r="G62" s="15">
        <v>0</v>
      </c>
      <c r="H62" s="16">
        <f t="shared" si="2"/>
        <v>800000</v>
      </c>
    </row>
    <row r="63" spans="1:8" x14ac:dyDescent="0.3">
      <c r="A63" s="5">
        <v>2029</v>
      </c>
      <c r="B63" s="6" t="s">
        <v>13</v>
      </c>
      <c r="C63" s="7">
        <v>31</v>
      </c>
      <c r="D63" s="10">
        <f t="shared" si="0"/>
        <v>800000</v>
      </c>
      <c r="E63" s="10">
        <v>0</v>
      </c>
      <c r="F63" s="10">
        <f t="shared" si="1"/>
        <v>0</v>
      </c>
      <c r="G63" s="15">
        <v>0</v>
      </c>
      <c r="H63" s="16">
        <f t="shared" si="2"/>
        <v>800000</v>
      </c>
    </row>
    <row r="64" spans="1:8" x14ac:dyDescent="0.3">
      <c r="A64" s="5">
        <v>2029</v>
      </c>
      <c r="B64" s="6" t="s">
        <v>14</v>
      </c>
      <c r="C64" s="7">
        <v>30</v>
      </c>
      <c r="D64" s="10">
        <f t="shared" si="0"/>
        <v>800000</v>
      </c>
      <c r="E64" s="10">
        <v>0</v>
      </c>
      <c r="F64" s="10">
        <f t="shared" si="1"/>
        <v>0</v>
      </c>
      <c r="G64" s="15">
        <v>0</v>
      </c>
      <c r="H64" s="16">
        <f t="shared" si="2"/>
        <v>800000</v>
      </c>
    </row>
    <row r="65" spans="1:8" x14ac:dyDescent="0.3">
      <c r="A65" s="5">
        <v>2029</v>
      </c>
      <c r="B65" s="6" t="s">
        <v>15</v>
      </c>
      <c r="C65" s="7">
        <v>31</v>
      </c>
      <c r="D65" s="10">
        <f t="shared" si="0"/>
        <v>800000</v>
      </c>
      <c r="E65" s="10">
        <v>0</v>
      </c>
      <c r="F65" s="10">
        <f t="shared" si="1"/>
        <v>0</v>
      </c>
      <c r="G65" s="15">
        <v>0</v>
      </c>
      <c r="H65" s="16">
        <f t="shared" si="2"/>
        <v>800000</v>
      </c>
    </row>
    <row r="66" spans="1:8" x14ac:dyDescent="0.3">
      <c r="A66" s="5">
        <v>2029</v>
      </c>
      <c r="B66" s="6" t="s">
        <v>16</v>
      </c>
      <c r="C66" s="7">
        <v>30</v>
      </c>
      <c r="D66" s="10">
        <f t="shared" si="0"/>
        <v>800000</v>
      </c>
      <c r="E66" s="10">
        <v>0</v>
      </c>
      <c r="F66" s="10">
        <f t="shared" si="1"/>
        <v>0</v>
      </c>
      <c r="G66" s="15">
        <v>0</v>
      </c>
      <c r="H66" s="16">
        <f t="shared" si="2"/>
        <v>800000</v>
      </c>
    </row>
    <row r="67" spans="1:8" ht="17.25" thickBot="1" x14ac:dyDescent="0.35">
      <c r="A67" s="18">
        <v>2029</v>
      </c>
      <c r="B67" s="19" t="s">
        <v>17</v>
      </c>
      <c r="C67" s="20">
        <v>31</v>
      </c>
      <c r="D67" s="12">
        <f t="shared" si="0"/>
        <v>800000</v>
      </c>
      <c r="E67" s="12">
        <v>0</v>
      </c>
      <c r="F67" s="12">
        <f t="shared" si="1"/>
        <v>0</v>
      </c>
      <c r="G67" s="21">
        <v>800000</v>
      </c>
      <c r="H67" s="26">
        <f t="shared" si="2"/>
        <v>0</v>
      </c>
    </row>
    <row r="68" spans="1:8" ht="17.25" thickBot="1" x14ac:dyDescent="0.35">
      <c r="A68" s="22" t="s">
        <v>23</v>
      </c>
      <c r="B68" s="23"/>
      <c r="C68" s="23"/>
      <c r="D68" s="23"/>
      <c r="E68" s="24">
        <f>SUM(E5:E67)</f>
        <v>3900506.22</v>
      </c>
      <c r="F68" s="25">
        <f t="shared" ref="F68:G68" si="3">SUM(F5:F67)</f>
        <v>0</v>
      </c>
      <c r="G68" s="25">
        <f t="shared" si="3"/>
        <v>3900506.2199999997</v>
      </c>
      <c r="H68" s="27">
        <f>E68-G68</f>
        <v>0</v>
      </c>
    </row>
  </sheetData>
  <mergeCells count="4">
    <mergeCell ref="A68:D68"/>
    <mergeCell ref="A2:B2"/>
    <mergeCell ref="A1:C1"/>
    <mergeCell ref="D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 SPŁAT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http://www.curulis.pl</dc:creator>
  <cp:lastModifiedBy>Joanna Nadolecka</cp:lastModifiedBy>
  <dcterms:created xsi:type="dcterms:W3CDTF">2023-05-21T08:44:15Z</dcterms:created>
  <dcterms:modified xsi:type="dcterms:W3CDTF">2024-10-16T18:46:12Z</dcterms:modified>
</cp:coreProperties>
</file>