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99B8A571-5D84-4396-8B23-450D33EE583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2024-2025" sheetId="1" r:id="rId1"/>
  </sheets>
  <calcPr calcId="181029"/>
</workbook>
</file>

<file path=xl/calcChain.xml><?xml version="1.0" encoding="utf-8"?>
<calcChain xmlns="http://schemas.openxmlformats.org/spreadsheetml/2006/main">
  <c r="G26" i="1" l="1"/>
  <c r="H26" i="1" s="1"/>
  <c r="G72" i="1"/>
  <c r="H72" i="1"/>
  <c r="G67" i="1"/>
  <c r="H67" i="1"/>
  <c r="G31" i="1"/>
  <c r="H31" i="1"/>
  <c r="G71" i="1"/>
  <c r="H71" i="1"/>
  <c r="G70" i="1"/>
  <c r="H70" i="1" s="1"/>
  <c r="G84" i="1"/>
  <c r="H84" i="1" s="1"/>
  <c r="G83" i="1"/>
  <c r="G82" i="1"/>
  <c r="G81" i="1"/>
  <c r="G80" i="1"/>
  <c r="H80" i="1" s="1"/>
  <c r="G77" i="1"/>
  <c r="H77" i="1" s="1"/>
  <c r="H83" i="1" l="1"/>
  <c r="G30" i="1"/>
  <c r="H30" i="1" s="1"/>
  <c r="G27" i="1"/>
  <c r="H27" i="1" s="1"/>
  <c r="G28" i="1" l="1"/>
  <c r="G7" i="1"/>
  <c r="G79" i="1"/>
  <c r="H79" i="1" s="1"/>
  <c r="G85" i="1"/>
  <c r="H85" i="1" l="1"/>
  <c r="G76" i="1"/>
  <c r="H76" i="1" s="1"/>
  <c r="G78" i="1"/>
  <c r="H78" i="1" s="1"/>
  <c r="G75" i="1"/>
  <c r="H75" i="1" s="1"/>
  <c r="G74" i="1"/>
  <c r="H74" i="1" s="1"/>
  <c r="G73" i="1"/>
  <c r="H73" i="1" s="1"/>
  <c r="G69" i="1"/>
  <c r="H69" i="1" s="1"/>
  <c r="G68" i="1"/>
  <c r="H68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G51" i="1"/>
  <c r="H51" i="1" s="1"/>
  <c r="G49" i="1"/>
  <c r="H49" i="1" s="1"/>
  <c r="G47" i="1"/>
  <c r="H47" i="1" s="1"/>
  <c r="G46" i="1"/>
  <c r="H46" i="1" s="1"/>
  <c r="G44" i="1"/>
  <c r="H44" i="1" s="1"/>
  <c r="G42" i="1"/>
  <c r="H42" i="1" s="1"/>
  <c r="G40" i="1"/>
  <c r="H40" i="1" s="1"/>
  <c r="G38" i="1"/>
  <c r="H38" i="1" s="1"/>
  <c r="G36" i="1"/>
  <c r="H36" i="1" s="1"/>
  <c r="G35" i="1"/>
  <c r="H35" i="1" s="1"/>
  <c r="G34" i="1"/>
  <c r="H34" i="1" s="1"/>
  <c r="G33" i="1"/>
  <c r="H33" i="1" s="1"/>
  <c r="G32" i="1"/>
  <c r="H32" i="1" s="1"/>
  <c r="G29" i="1"/>
  <c r="H29" i="1" s="1"/>
  <c r="H52" i="1" l="1"/>
  <c r="G86" i="1"/>
  <c r="H86" i="1" s="1"/>
  <c r="H7" i="1"/>
  <c r="H28" i="1"/>
  <c r="H81" i="1"/>
  <c r="H82" i="1"/>
</calcChain>
</file>

<file path=xl/sharedStrings.xml><?xml version="1.0" encoding="utf-8"?>
<sst xmlns="http://schemas.openxmlformats.org/spreadsheetml/2006/main" count="143" uniqueCount="96">
  <si>
    <t>„Bieżące utrzymanie,pielęgnacja parków miejskich i utrzymanie chodników do nich przylegających”</t>
  </si>
  <si>
    <t>WYPEŁNIAĆ TYLKO ŻÓŁTE POLA</t>
  </si>
  <si>
    <t>lp</t>
  </si>
  <si>
    <t>Rodzaj usługi</t>
  </si>
  <si>
    <t>prace porządkowe wg OPZ</t>
  </si>
  <si>
    <t>ryczałt miesięczny</t>
  </si>
  <si>
    <t>w tym:</t>
  </si>
  <si>
    <t>1 m²</t>
  </si>
  <si>
    <t>usuwanie odrostów korzeniowych wokół  drzew,</t>
  </si>
  <si>
    <t>1 szt</t>
  </si>
  <si>
    <t>usuwanie  wiatrołomów drzew o średnicy  pnia do 20 cm bez karczowania pnia,</t>
  </si>
  <si>
    <t>1szt</t>
  </si>
  <si>
    <t>usuwanie  wiatrołomów drzew o średnicy  pnia  31-40 cm bez karczowania pnia,</t>
  </si>
  <si>
    <t>usuwanie  wiatrołomów  drzew o średnicy  pnia  41- 65 cm bez karczowania pnia,</t>
  </si>
  <si>
    <t>karczowanie/ frezowanie   pni  o średnicy   do 20 cm,</t>
  </si>
  <si>
    <t>karczowanie/ frezowanie  pni  o średnicy   21- 30 cm,</t>
  </si>
  <si>
    <t>karczowanie/ frezowanie   pni  o średnicy   31- 40 cm,</t>
  </si>
  <si>
    <t>karczowanie/ frezowanie   pni  o średnicy   41- 65 cm,</t>
  </si>
  <si>
    <t>karczowanie/ frezowanie   pni  o średnicy   powyżej 65 cm,</t>
  </si>
  <si>
    <t>stosowanie ochrony chemicznej przed szkodnikami i chorobami krzewów, róż, bylin i kwiatów,</t>
  </si>
  <si>
    <t>CENNIK OFERTOWY  - załącznik Nr 1a do oferty</t>
  </si>
  <si>
    <t>ZAłĄCZNIK NR 1A DO OFERTY</t>
  </si>
  <si>
    <t>ZAŁĄCZNIK NR  4 DO UMOWY</t>
  </si>
  <si>
    <t>UMOWY</t>
  </si>
  <si>
    <t>1 m3</t>
  </si>
  <si>
    <t>wiosenne usuwanie liści z trawników, rabatów  z krzewami, bylinami, różami, trawami ozdobnymi itp. z pow. do 22 ha,</t>
  </si>
  <si>
    <t>koszenie traw wraz ze zbiorem i wywozem pokosu,</t>
  </si>
  <si>
    <t>koszenie traw bez zbioru i wywozu pokosu,</t>
  </si>
  <si>
    <t>jesienne usuwanie  liści z powierzchni do 20 ha wraz z ich wywozem,</t>
  </si>
  <si>
    <t>cięcie, pielęgnacja i odchwaszczanie żywopłotów,</t>
  </si>
  <si>
    <t>usuwanie samosiewów,</t>
  </si>
  <si>
    <t>młodych drzew i krzewów,</t>
  </si>
  <si>
    <t>usuwanie  wiatrołomów drzew o średnicy  pnia  21-30 cm bez karczowania pnia,</t>
  </si>
  <si>
    <t xml:space="preserve">nawożenie trawników, </t>
  </si>
  <si>
    <t xml:space="preserve">opalikowanie drzewa, </t>
  </si>
  <si>
    <t xml:space="preserve"> dowóz ziemi urodzajnej na teren psiego wybiegu w Parku Sikorskiego wraz z rozścieleniem i ubiciem na powierzchni płaskiej i na skarpach,</t>
  </si>
  <si>
    <r>
      <rPr>
        <b/>
        <sz val="12"/>
        <color theme="1"/>
        <rFont val="Times New Roman"/>
        <family val="1"/>
        <charset val="238"/>
      </rPr>
      <t>2) </t>
    </r>
    <r>
      <rPr>
        <sz val="12"/>
        <color theme="1"/>
        <rFont val="Times New Roman"/>
        <family val="1"/>
        <charset val="238"/>
      </rPr>
      <t>    oczyszczanie na bieżąco chodników przylegających do parków oraz asfaltowych ścieżek rowerowych , ( z wyłączeniem okresu kiedy powołana jest „akcja zima”),</t>
    </r>
  </si>
  <si>
    <r>
      <rPr>
        <b/>
        <sz val="12"/>
        <color theme="1"/>
        <rFont val="Times New Roman"/>
        <family val="1"/>
        <charset val="238"/>
      </rPr>
      <t>3)  </t>
    </r>
    <r>
      <rPr>
        <sz val="12"/>
        <color theme="1"/>
        <rFont val="Times New Roman"/>
        <family val="1"/>
        <charset val="238"/>
      </rPr>
      <t>   prace wskazane w ust. 2 Wykonawca będzie realizował pojazdem elektrycznym do zamiatania,</t>
    </r>
  </si>
  <si>
    <r>
      <rPr>
        <b/>
        <u/>
        <sz val="12"/>
        <color theme="1"/>
        <rFont val="Times New Roman"/>
        <family val="1"/>
        <charset val="238"/>
      </rPr>
      <t>UWAGA: DO REALIZACJI PRAC WSKAZANYCH W TABELI NALEŻY UWZGLĘDNIĆ KOSZTY:</t>
    </r>
    <r>
      <rPr>
        <sz val="12"/>
        <color theme="1"/>
        <rFont val="Times New Roman"/>
        <family val="1"/>
        <charset val="238"/>
      </rPr>
      <t xml:space="preserve">
</t>
    </r>
    <r>
      <rPr>
        <b/>
        <sz val="12"/>
        <color theme="1"/>
        <rFont val="Times New Roman"/>
        <family val="1"/>
        <charset val="238"/>
      </rPr>
      <t>- wywozu i utylizacj odpadów lub biomasy na składowisko odpadów
- materiału roślinnego przeznaczonego do sadzenia
- nawozów , środków ochrony roślin, wody do podlewania</t>
    </r>
    <r>
      <rPr>
        <sz val="10"/>
        <color theme="1"/>
        <rFont val="Times New Roman"/>
        <family val="1"/>
        <charset val="238"/>
      </rPr>
      <t xml:space="preserve">
</t>
    </r>
  </si>
  <si>
    <r>
      <rPr>
        <sz val="12"/>
        <color theme="1"/>
        <rFont val="Times New Roman"/>
        <family val="1"/>
        <charset val="238"/>
      </rPr>
      <t>1 m</t>
    </r>
    <r>
      <rPr>
        <vertAlign val="superscript"/>
        <sz val="12"/>
        <color theme="1"/>
        <rFont val="Times New Roman"/>
        <family val="1"/>
        <charset val="238"/>
      </rPr>
      <t>3</t>
    </r>
  </si>
  <si>
    <t xml:space="preserve">ryczałt miesięczny    </t>
  </si>
  <si>
    <r>
      <rPr>
        <b/>
        <sz val="12"/>
        <color theme="1"/>
        <rFont val="Times New Roman"/>
        <family val="1"/>
        <charset val="238"/>
      </rPr>
      <t>1)</t>
    </r>
    <r>
      <rPr>
        <sz val="12"/>
        <color theme="1"/>
        <rFont val="Times New Roman"/>
        <family val="1"/>
        <charset val="238"/>
      </rPr>
      <t>     usuwanie od poniedziałku do soboty, do godz. 10.00, wszelkich odpadów komunalnych z powierzchni całych parków, z szczególnym uwzględnieniem powierzchni przy ławkach oraz koszach na śmieci,</t>
    </r>
  </si>
  <si>
    <r>
      <rPr>
        <b/>
        <sz val="12"/>
        <color theme="1"/>
        <rFont val="Times New Roman"/>
        <family val="1"/>
        <charset val="238"/>
      </rPr>
      <t>4)</t>
    </r>
    <r>
      <rPr>
        <sz val="12"/>
        <color theme="1"/>
        <rFont val="Times New Roman"/>
        <family val="1"/>
        <charset val="238"/>
      </rPr>
      <t>      oczyszczanie na bieżąco alejek  parkowych  zapewniające utrzymanie ich czystej nawierzchni, ze szczególnym uwzględnieniem miejsc przy ławkach, obrzeżach i krawężnikach,</t>
    </r>
  </si>
  <si>
    <r>
      <rPr>
        <b/>
        <sz val="12"/>
        <color theme="1"/>
        <rFont val="Times New Roman"/>
        <family val="1"/>
        <charset val="238"/>
      </rPr>
      <t>5) </t>
    </r>
    <r>
      <rPr>
        <sz val="12"/>
        <color theme="1"/>
        <rFont val="Times New Roman"/>
        <family val="1"/>
        <charset val="238"/>
      </rPr>
      <t>     oczyszczanie wodospustów z materiału zanieczyszczającego (m.in:   piasku, namułu, liści, gałęzi) utrudniającego ich prawidłowe funkcjonowanie, nie rzadziej niż 1 raz w miesiącu oraz każdorazowo wg zaistniałych potrzeb/na polecenie Zamawiającego,</t>
    </r>
  </si>
  <si>
    <r>
      <rPr>
        <b/>
        <sz val="12"/>
        <color theme="1"/>
        <rFont val="Times New Roman"/>
        <family val="1"/>
        <charset val="238"/>
      </rPr>
      <t>7)</t>
    </r>
    <r>
      <rPr>
        <sz val="12"/>
        <color theme="1"/>
        <rFont val="Times New Roman"/>
        <family val="1"/>
        <charset val="238"/>
      </rPr>
      <t>     wyrównywanie nierówności na alejkach żwirowych i ziemnych,  ze szczególnym uwzględnieniem miejsc w pobliżu ławek i pod ławkami,</t>
    </r>
  </si>
  <si>
    <r>
      <rPr>
        <b/>
        <sz val="12"/>
        <color theme="1"/>
        <rFont val="Times New Roman"/>
        <family val="1"/>
        <charset val="238"/>
      </rPr>
      <t>8)</t>
    </r>
    <r>
      <rPr>
        <sz val="12"/>
        <color theme="1"/>
        <rFont val="Times New Roman"/>
        <family val="1"/>
        <charset val="238"/>
      </rPr>
      <t xml:space="preserve">     oczyszczanie obrzeży i krawężników alejek i chodników,   </t>
    </r>
  </si>
  <si>
    <r>
      <rPr>
        <b/>
        <sz val="12"/>
        <color theme="1"/>
        <rFont val="Times New Roman"/>
        <family val="1"/>
        <charset val="238"/>
      </rPr>
      <t>9) </t>
    </r>
    <r>
      <rPr>
        <sz val="12"/>
        <color theme="1"/>
        <rFont val="Times New Roman"/>
        <family val="1"/>
        <charset val="238"/>
      </rPr>
      <t>     opróżnianie koszy na odpady ustawionych przez Zamawiającego  i  Wykonawcę w ilości 233 szt. z częstotliwością zapewniającą ich nieprzepełnienie wraz z oczyszczaniem terenu wokół koszy w obrębie ok. 2 m,</t>
    </r>
  </si>
  <si>
    <r>
      <rPr>
        <b/>
        <sz val="12"/>
        <color theme="1"/>
        <rFont val="Times New Roman"/>
        <family val="1"/>
        <charset val="238"/>
      </rPr>
      <t>10)</t>
    </r>
    <r>
      <rPr>
        <sz val="12"/>
        <color theme="1"/>
        <rFont val="Times New Roman"/>
        <family val="1"/>
        <charset val="238"/>
      </rPr>
      <t xml:space="preserve">    mycie 360 szt. ławek parkowych oraz 233 szt. koszy na odpady max. 4 razy w okresie trwania umowy lub na polecenie Zamawiającego, </t>
    </r>
  </si>
  <si>
    <r>
      <rPr>
        <b/>
        <sz val="12"/>
        <rFont val="Times New Roman"/>
        <family val="1"/>
        <charset val="238"/>
      </rPr>
      <t>11)</t>
    </r>
    <r>
      <rPr>
        <sz val="12"/>
        <rFont val="Times New Roman"/>
        <family val="1"/>
        <charset val="238"/>
      </rPr>
      <t xml:space="preserve">   utrzymanie czystości iluminacji świetlnych w Parku Centralnym,    z szczególnym uwzględnieniem ich odchwaszczana,</t>
    </r>
  </si>
  <si>
    <r>
      <rPr>
        <b/>
        <sz val="12"/>
        <color theme="1"/>
        <rFont val="Times New Roman"/>
        <family val="1"/>
        <charset val="238"/>
      </rPr>
      <t>12)</t>
    </r>
    <r>
      <rPr>
        <sz val="12"/>
        <color theme="1"/>
        <rFont val="Times New Roman"/>
        <family val="1"/>
        <charset val="238"/>
      </rPr>
      <t xml:space="preserve">   utrzymanie czystości na terenie psiego wybiegu w Parku Generała Władysława Sikorskiego,</t>
    </r>
  </si>
  <si>
    <r>
      <rPr>
        <b/>
        <sz val="12"/>
        <rFont val="Times New Roman"/>
        <family val="1"/>
        <charset val="238"/>
      </rPr>
      <t>13)</t>
    </r>
    <r>
      <rPr>
        <sz val="12"/>
        <rFont val="Times New Roman"/>
        <family val="1"/>
        <charset val="238"/>
      </rPr>
      <t xml:space="preserve">  utrzymanie czystości 3  fontann poza sezonem ich funkcjonowania (Park Centralny – fontanna główna, Park Młodzieżowy – 2 fontanny),</t>
    </r>
  </si>
  <si>
    <r>
      <rPr>
        <b/>
        <sz val="12"/>
        <rFont val="Times New Roman"/>
        <family val="1"/>
        <charset val="238"/>
      </rPr>
      <t>14)</t>
    </r>
    <r>
      <rPr>
        <sz val="12"/>
        <rFont val="Times New Roman"/>
        <family val="1"/>
        <charset val="238"/>
      </rPr>
      <t xml:space="preserve">  mycie 8 szt. tablic kamiennych, 10 szt. tablic informacyjnych, 16 szt. tablic pulpitowych   w Parku Młodzieżowym nie rzadziej niż 2 razy w miesiącu oraz każdorazowo wg zaistniałych potrzeb/na polecenie Zamawiającego,</t>
    </r>
  </si>
  <si>
    <t>Jednostka miary</t>
  </si>
  <si>
    <t>Jednostkowa cena netto (zł)</t>
  </si>
  <si>
    <t>Maksymalna jednokrotna ilość/jednostka miary</t>
  </si>
  <si>
    <t>Maksymalna 
krotność  lub maksymalna ilość  do wykonania w całym okresie umowy</t>
  </si>
  <si>
    <t>Maksymalna wartość usługi w całym okresie umowy netto</t>
  </si>
  <si>
    <t>Maksymalna wartość usługi w całym okresie umowy brutto</t>
  </si>
  <si>
    <t xml:space="preserve">ryczałt miesięczny  </t>
  </si>
  <si>
    <t>koszenie samosiewów drzew nad powierzchnią bluszczu w Parku Młodzieżowym,</t>
  </si>
  <si>
    <t>usuwanie  wiatrołomów drzew o średnicy  pnia powyżej 65 cm bez karczowania pnia,</t>
  </si>
  <si>
    <t>przygotowanie miejsc i  sadzenie roślin rabatowych kwitnących jednorocznych (materiał Wykonawcy),</t>
  </si>
  <si>
    <t>nawożenie krzewów, róż, bylin i roślin rabatowych kwitnących jednorocznych,</t>
  </si>
  <si>
    <t>podlewanie drzew i krzewów, bylin i roślin rabatowych kwitnących jednorocznych,</t>
  </si>
  <si>
    <t>nawożenie nowo nasadzonych drzew nawozami mineralnymi wolnodziałajacymi (wczesną wiosną),</t>
  </si>
  <si>
    <t>uzupełnienie zrębkami podłoża (o grubości warstwy min. 5 cm) wraz z jej dowozem i rozścieleniem w rabatach i miejscach wskazanych przez Zamawiającego (materiał Wykonawcy),</t>
  </si>
  <si>
    <t>sadzenie krzewów iglastych - rozmiar donicy min. C3 (donica okrągła o wysokości boku 14 cm i pojemności 3 litrów),</t>
  </si>
  <si>
    <t>sadzenie krzewów liściastych - rozmiar donicy min. C3 (donica okrągła o boku 14 cm i pojemności 3 litrów),</t>
  </si>
  <si>
    <t>sadzenie bylin - rozmiar donicy min. P11 ( donica kwadratowa o wysokości boku 11 cm i pojemności 1 litra),</t>
  </si>
  <si>
    <r>
      <rPr>
        <b/>
        <sz val="12"/>
        <rFont val="Times New Roman"/>
        <family val="1"/>
        <charset val="238"/>
      </rPr>
      <t>19)</t>
    </r>
    <r>
      <rPr>
        <sz val="12"/>
        <rFont val="Times New Roman"/>
        <family val="1"/>
        <charset val="238"/>
      </rPr>
      <t xml:space="preserve">  wykonywanie usług polegających na nadzorze i  utrzymaniu instalacji wodociągowej zasilającej studzienki do nawadniania roślinności na terenie  Parku Centralnego i Parku Młodzieżowego oraz poidła zlokalizowane w Parku Centralnym, Parku Sikorskiego i Parku Młodzieżowym,</t>
    </r>
  </si>
  <si>
    <t>podkrzesanie koron drzew,</t>
  </si>
  <si>
    <t>przygotowanie miejsc i sadzenie drzew liściastych  o obwodzie 12- 14 cm na wys. pierśnicy,</t>
  </si>
  <si>
    <t>przygotowanie miejsc i sadzenie drzew liściastych  o obwodzie 14- 16 cm na wys. pierśnicy,</t>
  </si>
  <si>
    <t>25 szt/1 m²</t>
  </si>
  <si>
    <t xml:space="preserve">pielęgnacja różanek  poprzez  plewienie, oczyszczanie, </t>
  </si>
  <si>
    <t>usuwanie odpadów  w obrębie parków i chodników do nich przylegających wraz z załadunkiem i przekazaniem podmiotowi uprawnionemu do ich zagospodarowania.</t>
  </si>
  <si>
    <r>
      <rPr>
        <b/>
        <sz val="12"/>
        <color theme="1"/>
        <rFont val="Times New Roman"/>
        <family val="1"/>
        <charset val="238"/>
      </rPr>
      <t>6)</t>
    </r>
    <r>
      <rPr>
        <sz val="12"/>
        <color theme="1"/>
        <rFont val="Times New Roman"/>
        <family val="1"/>
        <charset val="238"/>
      </rPr>
      <t>     usuwania na bieżąco liści z alejek parkowyc</t>
    </r>
    <r>
      <rPr>
        <sz val="12"/>
        <rFont val="Times New Roman"/>
        <family val="1"/>
        <charset val="238"/>
      </rPr>
      <t>h, wraz z wywozem</t>
    </r>
  </si>
  <si>
    <t>koszenie łąki kwietnej,</t>
  </si>
  <si>
    <r>
      <rPr>
        <b/>
        <sz val="12"/>
        <rFont val="Times New Roman"/>
        <family val="1"/>
        <charset val="238"/>
      </rPr>
      <t xml:space="preserve">17) </t>
    </r>
    <r>
      <rPr>
        <sz val="12"/>
        <rFont val="Times New Roman"/>
        <family val="1"/>
        <charset val="238"/>
      </rPr>
      <t>odchwaszczanie i oczyszczanie mis pod nowo nasadzonymi drzewami w Parku Centralnym,</t>
    </r>
  </si>
  <si>
    <r>
      <rPr>
        <b/>
        <sz val="12"/>
        <rFont val="Times New Roman"/>
        <family val="1"/>
        <charset val="238"/>
      </rPr>
      <t>16)</t>
    </r>
    <r>
      <rPr>
        <sz val="12"/>
        <rFont val="Times New Roman"/>
        <family val="1"/>
        <charset val="238"/>
      </rPr>
      <t xml:space="preserve"> usuwanie chwastów i samosiewów drzew wraz z ich systemem korzeniowym, z szczególnym uwzględnieniem miejsc wzdłuż alejek, przy ławkach i koszach na odpady, nie dopuszczając do ich dominacji wysokościowej.</t>
    </r>
  </si>
  <si>
    <r>
      <rPr>
        <b/>
        <sz val="12"/>
        <rFont val="Times New Roman"/>
        <family val="1"/>
        <charset val="238"/>
      </rPr>
      <t>15)</t>
    </r>
    <r>
      <rPr>
        <sz val="12"/>
        <rFont val="Times New Roman"/>
        <family val="1"/>
        <charset val="238"/>
      </rPr>
      <t xml:space="preserve">    utrzymanie porządku i czystości obiektu altany w Parku Młodzieżowym,</t>
    </r>
  </si>
  <si>
    <r>
      <rPr>
        <b/>
        <sz val="12"/>
        <rFont val="Times New Roman"/>
        <family val="1"/>
        <charset val="238"/>
      </rPr>
      <t>18)</t>
    </r>
    <r>
      <rPr>
        <sz val="12"/>
        <rFont val="Times New Roman"/>
        <family val="1"/>
        <charset val="238"/>
      </rPr>
      <t xml:space="preserve">   pielęgnacja zieleni na altanie, wokół altany i fontann w Parku Młodzieżowym: plewienie zieleńców z nasadzeniami bylin i  krzewów  wraz z załadunkiem i wywozem biomasy, cięcia formujące krzewów ozdobnych, oczyszczanie skupin z zalegających liści, podlewanie nasadzeń krzewów, bylin, paproci oraz bluszczu, koszenie  trawników,uzupełnianie rabat korą sosnową.
</t>
    </r>
  </si>
  <si>
    <t>pielęgnacja różanek  poprzez  cięcia formujące i pobudzające,</t>
  </si>
  <si>
    <t>mycie wodą pod ciśnieniem powierzchni granitowych.,</t>
  </si>
  <si>
    <t>usuwanie posuszu i cięcia pielęgnacyjne w koronach drzew o średnicy pnia pow.65 cm, z załadunkiem i wywozem biomasy,</t>
  </si>
  <si>
    <t>usuwanie posuszu i cięcia pielęgnacyjne w koronach drzew o średnicy  pnia 41- 65 cm, z załadunkiem i wywozem biomasy,</t>
  </si>
  <si>
    <t>usuwanie posuszu i cięcia pielęgnacyjne w koronach drzew o średnicy pnia 31- 40 cm, z załadunkiem i wywozem biomasy,</t>
  </si>
  <si>
    <t>usuwanie posuszu i cięcia pielęgnacyjne w koronach drzew o średnicy pnia 21- 30 cm, z załadunkiem i wywozem biomasy,</t>
  </si>
  <si>
    <t>usuwanie posuszu i cięcia pielęgnacyjne w koronach drzew o średnicy pnia do 20 cm, z załadunkiem i wywozem biomasy,</t>
  </si>
  <si>
    <t>usuwanie  drzew o średnicy  pnia powyżej 65cm bez karczowania pnia, z załadunkiem i wywozem biomasy,</t>
  </si>
  <si>
    <t>usuwanie  drzew o średnicy  pnia  41- 65 cm bez karczowania pnia, z załadunkiem i wywozem biomasy,</t>
  </si>
  <si>
    <t>usuwanie  drzew o średnicy  pnia  31-40 cm bez karczowania pnia, z załadunkiem i wywozem biomasy,</t>
  </si>
  <si>
    <t>usuwanie  drzew o średnicy  pnia  21-30 cm bez karczowania pnia,  z załadunkiem i wywozem biomasy,</t>
  </si>
  <si>
    <t>usuwanie  drzew o średnicy  pnia do 20 cm bez karczowania pnia, z załadunkiem i wywozem biomasy,</t>
  </si>
  <si>
    <r>
      <t xml:space="preserve">pielęgnacja krzewów, bylin, traw, paproci, roślin rabatowych poprzez  </t>
    </r>
    <r>
      <rPr>
        <sz val="12"/>
        <rFont val="Times New Roman"/>
        <family val="1"/>
        <charset val="238"/>
      </rPr>
      <t>plewienie, oczyszczanie, uszczykiwanie przekwitłych kwiatostanów, cięcia formujące i pobudzające w Parku Genarała Władysława Sikorskiego i w Parku Centralnym,</t>
    </r>
  </si>
  <si>
    <t xml:space="preserve">pielęgnacja krzewów, bylin, traw, paproci, roślin rabatowych poprzez  plewienie i oczyszczanie w Parku Młodzieżowym,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</si>
</sst>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0" x14ac:knownFonts="1">
    <font>
      <sz val="11"/>
      <color theme="1"/>
      <name val="Calibri"/>
      <family val="2"/>
      <charset val="238"/>
      <scheme val="minor"/>
    </font>
    <font>
      <b/>
      <u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sz val="14"/>
      <color theme="1" tint="4.9989318521683403E-2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20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2" fontId="0" fillId="0" borderId="0" xfId="0" applyNumberFormat="1" applyAlignment="1">
      <alignment vertical="center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10" fontId="10" fillId="0" borderId="0" xfId="0" applyNumberFormat="1" applyFont="1" applyAlignment="1">
      <alignment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4" fillId="2" borderId="13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7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justify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3" fontId="4" fillId="3" borderId="16" xfId="0" applyNumberFormat="1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" fillId="3" borderId="9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16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3" borderId="20" xfId="0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justify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164" fontId="17" fillId="2" borderId="9" xfId="0" applyNumberFormat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justify" vertical="center" wrapText="1"/>
    </xf>
    <xf numFmtId="0" fontId="15" fillId="3" borderId="2" xfId="0" applyFont="1" applyFill="1" applyBorder="1" applyAlignment="1">
      <alignment horizontal="center" vertical="center" wrapText="1"/>
    </xf>
    <xf numFmtId="2" fontId="4" fillId="3" borderId="18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5" fillId="0" borderId="0" xfId="0" applyFont="1" applyAlignment="1">
      <alignment horizontal="justify" vertical="center" wrapText="1"/>
    </xf>
    <xf numFmtId="0" fontId="15" fillId="0" borderId="9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4" fillId="3" borderId="22" xfId="0" applyFont="1" applyFill="1" applyBorder="1" applyAlignment="1">
      <alignment horizontal="center" vertical="center" wrapText="1"/>
    </xf>
    <xf numFmtId="164" fontId="4" fillId="2" borderId="18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left" vertical="center" wrapText="1"/>
    </xf>
    <xf numFmtId="164" fontId="4" fillId="2" borderId="22" xfId="0" applyNumberFormat="1" applyFont="1" applyFill="1" applyBorder="1" applyAlignment="1">
      <alignment horizontal="center" vertical="center" wrapText="1"/>
    </xf>
    <xf numFmtId="2" fontId="4" fillId="3" borderId="22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13" fillId="3" borderId="1" xfId="0" applyFont="1" applyFill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justify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2"/>
  <sheetViews>
    <sheetView tabSelected="1" topLeftCell="A76" zoomScale="80" zoomScaleNormal="80" workbookViewId="0">
      <selection activeCell="B70" sqref="B70"/>
    </sheetView>
  </sheetViews>
  <sheetFormatPr defaultRowHeight="15" x14ac:dyDescent="0.25"/>
  <cols>
    <col min="1" max="1" width="21.7109375" style="1" customWidth="1"/>
    <col min="2" max="2" width="66.140625" style="1" customWidth="1"/>
    <col min="3" max="3" width="17.42578125" style="1" customWidth="1"/>
    <col min="4" max="4" width="16.28515625" style="1" customWidth="1"/>
    <col min="5" max="5" width="18.85546875" style="1" customWidth="1"/>
    <col min="6" max="6" width="19" style="1" customWidth="1"/>
    <col min="7" max="7" width="19.7109375" style="1" customWidth="1"/>
    <col min="8" max="8" width="20" style="1" customWidth="1"/>
    <col min="9" max="9" width="9.140625" style="1"/>
    <col min="10" max="10" width="16.5703125" style="1" customWidth="1"/>
    <col min="11" max="11" width="47.7109375" style="1" customWidth="1"/>
    <col min="12" max="12" width="19.140625" style="1" customWidth="1"/>
    <col min="13" max="13" width="11.7109375" style="1" customWidth="1"/>
    <col min="14" max="14" width="20.140625" style="1" customWidth="1"/>
    <col min="15" max="15" width="13.85546875" style="1" customWidth="1"/>
    <col min="16" max="16" width="15.42578125" style="1" customWidth="1"/>
    <col min="17" max="16384" width="9.140625" style="1"/>
  </cols>
  <sheetData>
    <row r="1" spans="1:8" ht="15.75" x14ac:dyDescent="0.25">
      <c r="A1" s="113"/>
      <c r="B1" s="113"/>
      <c r="C1" s="113"/>
      <c r="D1" s="113"/>
      <c r="E1" s="113"/>
    </row>
    <row r="2" spans="1:8" ht="18.75" x14ac:dyDescent="0.25">
      <c r="A2" s="114" t="s">
        <v>0</v>
      </c>
      <c r="B2" s="114"/>
      <c r="C2" s="114"/>
      <c r="D2" s="114"/>
      <c r="E2" s="114"/>
      <c r="G2" s="19" t="s">
        <v>21</v>
      </c>
      <c r="H2" s="19"/>
    </row>
    <row r="3" spans="1:8" ht="15.75" x14ac:dyDescent="0.25">
      <c r="A3" s="2"/>
      <c r="G3" s="19" t="s">
        <v>22</v>
      </c>
      <c r="H3" s="19" t="s">
        <v>23</v>
      </c>
    </row>
    <row r="4" spans="1:8" ht="15.75" x14ac:dyDescent="0.25">
      <c r="A4" s="113" t="s">
        <v>20</v>
      </c>
      <c r="B4" s="113"/>
      <c r="C4" s="113"/>
      <c r="D4" s="113"/>
      <c r="E4" s="113"/>
    </row>
    <row r="5" spans="1:8" ht="16.5" thickBot="1" x14ac:dyDescent="0.3">
      <c r="A5" s="2"/>
      <c r="B5" s="5" t="s">
        <v>1</v>
      </c>
    </row>
    <row r="6" spans="1:8" ht="91.5" customHeight="1" thickBot="1" x14ac:dyDescent="0.3">
      <c r="A6" s="52" t="s">
        <v>2</v>
      </c>
      <c r="B6" s="53" t="s">
        <v>3</v>
      </c>
      <c r="C6" s="54" t="s">
        <v>52</v>
      </c>
      <c r="D6" s="54" t="s">
        <v>53</v>
      </c>
      <c r="E6" s="54" t="s">
        <v>54</v>
      </c>
      <c r="F6" s="54" t="s">
        <v>55</v>
      </c>
      <c r="G6" s="54" t="s">
        <v>56</v>
      </c>
      <c r="H6" s="55" t="s">
        <v>57</v>
      </c>
    </row>
    <row r="7" spans="1:8" ht="32.25" customHeight="1" x14ac:dyDescent="0.25">
      <c r="A7" s="109">
        <v>1</v>
      </c>
      <c r="B7" s="30" t="s">
        <v>4</v>
      </c>
      <c r="C7" s="97" t="s">
        <v>40</v>
      </c>
      <c r="D7" s="102"/>
      <c r="E7" s="97" t="s">
        <v>5</v>
      </c>
      <c r="F7" s="104">
        <v>12</v>
      </c>
      <c r="G7" s="89">
        <f>F7*D7</f>
        <v>0</v>
      </c>
      <c r="H7" s="89">
        <f>G7*1.08</f>
        <v>0</v>
      </c>
    </row>
    <row r="8" spans="1:8" ht="17.25" customHeight="1" x14ac:dyDescent="0.25">
      <c r="A8" s="110"/>
      <c r="B8" s="31" t="s">
        <v>6</v>
      </c>
      <c r="C8" s="111"/>
      <c r="D8" s="112"/>
      <c r="E8" s="111"/>
      <c r="F8" s="105"/>
      <c r="G8" s="106"/>
      <c r="H8" s="106"/>
    </row>
    <row r="9" spans="1:8" ht="55.5" customHeight="1" x14ac:dyDescent="0.25">
      <c r="A9" s="110"/>
      <c r="B9" s="32" t="s">
        <v>41</v>
      </c>
      <c r="C9" s="111"/>
      <c r="D9" s="112"/>
      <c r="E9" s="111"/>
      <c r="F9" s="105"/>
      <c r="G9" s="106"/>
      <c r="H9" s="106"/>
    </row>
    <row r="10" spans="1:8" ht="53.25" customHeight="1" x14ac:dyDescent="0.25">
      <c r="A10" s="110"/>
      <c r="B10" s="28" t="s">
        <v>36</v>
      </c>
      <c r="C10" s="111"/>
      <c r="D10" s="112"/>
      <c r="E10" s="111"/>
      <c r="F10" s="105"/>
      <c r="G10" s="106"/>
      <c r="H10" s="106"/>
    </row>
    <row r="11" spans="1:8" ht="45.75" customHeight="1" x14ac:dyDescent="0.25">
      <c r="A11" s="110"/>
      <c r="B11" s="28" t="s">
        <v>37</v>
      </c>
      <c r="C11" s="111"/>
      <c r="D11" s="112"/>
      <c r="E11" s="111"/>
      <c r="F11" s="105"/>
      <c r="G11" s="106"/>
      <c r="H11" s="106"/>
    </row>
    <row r="12" spans="1:8" ht="63" customHeight="1" x14ac:dyDescent="0.25">
      <c r="A12" s="110"/>
      <c r="B12" s="28" t="s">
        <v>42</v>
      </c>
      <c r="C12" s="111"/>
      <c r="D12" s="112"/>
      <c r="E12" s="111"/>
      <c r="F12" s="105"/>
      <c r="G12" s="106"/>
      <c r="H12" s="106"/>
    </row>
    <row r="13" spans="1:8" ht="63.75" customHeight="1" x14ac:dyDescent="0.25">
      <c r="A13" s="110"/>
      <c r="B13" s="28" t="s">
        <v>43</v>
      </c>
      <c r="C13" s="111"/>
      <c r="D13" s="112"/>
      <c r="E13" s="111"/>
      <c r="F13" s="105"/>
      <c r="G13" s="106"/>
      <c r="H13" s="106"/>
    </row>
    <row r="14" spans="1:8" ht="36.75" customHeight="1" x14ac:dyDescent="0.25">
      <c r="A14" s="110"/>
      <c r="B14" s="28" t="s">
        <v>76</v>
      </c>
      <c r="C14" s="111"/>
      <c r="D14" s="112"/>
      <c r="E14" s="111"/>
      <c r="F14" s="105"/>
      <c r="G14" s="106"/>
      <c r="H14" s="106"/>
    </row>
    <row r="15" spans="1:8" ht="54.75" customHeight="1" x14ac:dyDescent="0.25">
      <c r="A15" s="110"/>
      <c r="B15" s="28" t="s">
        <v>44</v>
      </c>
      <c r="C15" s="111"/>
      <c r="D15" s="112"/>
      <c r="E15" s="111"/>
      <c r="F15" s="105"/>
      <c r="G15" s="106"/>
      <c r="H15" s="106"/>
    </row>
    <row r="16" spans="1:8" ht="35.25" customHeight="1" x14ac:dyDescent="0.25">
      <c r="A16" s="110"/>
      <c r="B16" s="28" t="s">
        <v>45</v>
      </c>
      <c r="C16" s="111"/>
      <c r="D16" s="112"/>
      <c r="E16" s="111"/>
      <c r="F16" s="105"/>
      <c r="G16" s="106"/>
      <c r="H16" s="106"/>
    </row>
    <row r="17" spans="1:8" ht="71.25" customHeight="1" x14ac:dyDescent="0.25">
      <c r="A17" s="110"/>
      <c r="B17" s="28" t="s">
        <v>46</v>
      </c>
      <c r="C17" s="111"/>
      <c r="D17" s="112"/>
      <c r="E17" s="111"/>
      <c r="F17" s="105"/>
      <c r="G17" s="106"/>
      <c r="H17" s="106"/>
    </row>
    <row r="18" spans="1:8" ht="60" customHeight="1" x14ac:dyDescent="0.25">
      <c r="A18" s="110"/>
      <c r="B18" s="28" t="s">
        <v>47</v>
      </c>
      <c r="C18" s="111"/>
      <c r="D18" s="112"/>
      <c r="E18" s="111"/>
      <c r="F18" s="105"/>
      <c r="G18" s="106"/>
      <c r="H18" s="106"/>
    </row>
    <row r="19" spans="1:8" ht="45" customHeight="1" x14ac:dyDescent="0.25">
      <c r="A19" s="110"/>
      <c r="B19" s="29" t="s">
        <v>48</v>
      </c>
      <c r="C19" s="111"/>
      <c r="D19" s="112"/>
      <c r="E19" s="111"/>
      <c r="F19" s="105"/>
      <c r="G19" s="106"/>
      <c r="H19" s="106"/>
    </row>
    <row r="20" spans="1:8" ht="53.25" customHeight="1" x14ac:dyDescent="0.25">
      <c r="A20" s="110"/>
      <c r="B20" s="28" t="s">
        <v>49</v>
      </c>
      <c r="C20" s="111"/>
      <c r="D20" s="112"/>
      <c r="E20" s="111"/>
      <c r="F20" s="105"/>
      <c r="G20" s="106"/>
      <c r="H20" s="106"/>
    </row>
    <row r="21" spans="1:8" ht="57" customHeight="1" x14ac:dyDescent="0.25">
      <c r="A21" s="110"/>
      <c r="B21" s="29" t="s">
        <v>50</v>
      </c>
      <c r="C21" s="111"/>
      <c r="D21" s="112"/>
      <c r="E21" s="111"/>
      <c r="F21" s="105"/>
      <c r="G21" s="106"/>
      <c r="H21" s="106"/>
    </row>
    <row r="22" spans="1:8" ht="77.25" customHeight="1" x14ac:dyDescent="0.25">
      <c r="A22" s="110"/>
      <c r="B22" s="29" t="s">
        <v>51</v>
      </c>
      <c r="C22" s="111"/>
      <c r="D22" s="112"/>
      <c r="E22" s="111"/>
      <c r="F22" s="105"/>
      <c r="G22" s="106"/>
      <c r="H22" s="106"/>
    </row>
    <row r="23" spans="1:8" ht="68.25" customHeight="1" x14ac:dyDescent="0.25">
      <c r="A23" s="110"/>
      <c r="B23" s="29" t="s">
        <v>80</v>
      </c>
      <c r="C23" s="111"/>
      <c r="D23" s="112"/>
      <c r="E23" s="111"/>
      <c r="F23" s="105"/>
      <c r="G23" s="106"/>
      <c r="H23" s="106"/>
    </row>
    <row r="24" spans="1:8" ht="81" customHeight="1" x14ac:dyDescent="0.25">
      <c r="A24" s="110"/>
      <c r="B24" s="29" t="s">
        <v>79</v>
      </c>
      <c r="C24" s="111"/>
      <c r="D24" s="112"/>
      <c r="E24" s="111"/>
      <c r="F24" s="105"/>
      <c r="G24" s="106"/>
      <c r="H24" s="106"/>
    </row>
    <row r="25" spans="1:8" ht="81.75" customHeight="1" x14ac:dyDescent="0.25">
      <c r="A25" s="110"/>
      <c r="B25" s="29" t="s">
        <v>78</v>
      </c>
      <c r="C25" s="111"/>
      <c r="D25" s="112"/>
      <c r="E25" s="111"/>
      <c r="F25" s="105"/>
      <c r="G25" s="107"/>
      <c r="H25" s="107"/>
    </row>
    <row r="26" spans="1:8" ht="188.25" customHeight="1" x14ac:dyDescent="0.25">
      <c r="A26" s="85"/>
      <c r="B26" s="86" t="s">
        <v>81</v>
      </c>
      <c r="C26" s="82" t="s">
        <v>58</v>
      </c>
      <c r="D26" s="87"/>
      <c r="E26" s="82" t="s">
        <v>58</v>
      </c>
      <c r="F26" s="88">
        <v>8</v>
      </c>
      <c r="G26" s="25">
        <f>F26*D26</f>
        <v>0</v>
      </c>
      <c r="H26" s="25">
        <f>G26*1.08</f>
        <v>0</v>
      </c>
    </row>
    <row r="27" spans="1:8" ht="86.25" customHeight="1" thickBot="1" x14ac:dyDescent="0.3">
      <c r="A27" s="37"/>
      <c r="B27" s="81" t="s">
        <v>69</v>
      </c>
      <c r="C27" s="39" t="s">
        <v>58</v>
      </c>
      <c r="D27" s="83"/>
      <c r="E27" s="84" t="s">
        <v>58</v>
      </c>
      <c r="F27" s="73">
        <v>6</v>
      </c>
      <c r="G27" s="36">
        <f>F27*D27</f>
        <v>0</v>
      </c>
      <c r="H27" s="36">
        <f>G27*1.08</f>
        <v>0</v>
      </c>
    </row>
    <row r="28" spans="1:8" ht="46.5" customHeight="1" thickTop="1" thickBot="1" x14ac:dyDescent="0.3">
      <c r="A28" s="33">
        <v>2</v>
      </c>
      <c r="B28" s="34" t="s">
        <v>26</v>
      </c>
      <c r="C28" s="40" t="s">
        <v>7</v>
      </c>
      <c r="D28" s="57"/>
      <c r="E28" s="44">
        <v>270241</v>
      </c>
      <c r="F28" s="67">
        <v>4</v>
      </c>
      <c r="G28" s="35">
        <f t="shared" ref="G28:G36" si="0">(D28*E28)*F28</f>
        <v>0</v>
      </c>
      <c r="H28" s="35">
        <f>G28*1.08</f>
        <v>0</v>
      </c>
    </row>
    <row r="29" spans="1:8" ht="36.75" customHeight="1" thickBot="1" x14ac:dyDescent="0.3">
      <c r="A29" s="3">
        <v>3</v>
      </c>
      <c r="B29" s="21" t="s">
        <v>27</v>
      </c>
      <c r="C29" s="41" t="s">
        <v>7</v>
      </c>
      <c r="D29" s="56"/>
      <c r="E29" s="45">
        <v>61400</v>
      </c>
      <c r="F29" s="46">
        <v>2</v>
      </c>
      <c r="G29" s="8">
        <f t="shared" si="0"/>
        <v>0</v>
      </c>
      <c r="H29" s="8">
        <f t="shared" ref="H29:H35" si="1">G29*1.08</f>
        <v>0</v>
      </c>
    </row>
    <row r="30" spans="1:8" ht="36.75" customHeight="1" thickBot="1" x14ac:dyDescent="0.3">
      <c r="A30" s="6">
        <v>4</v>
      </c>
      <c r="B30" s="21" t="s">
        <v>59</v>
      </c>
      <c r="C30" s="41" t="s">
        <v>7</v>
      </c>
      <c r="D30" s="58"/>
      <c r="E30" s="45">
        <v>16600</v>
      </c>
      <c r="F30" s="46">
        <v>1</v>
      </c>
      <c r="G30" s="8">
        <f t="shared" si="0"/>
        <v>0</v>
      </c>
      <c r="H30" s="8">
        <f>G30*1.08</f>
        <v>0</v>
      </c>
    </row>
    <row r="31" spans="1:8" ht="54" customHeight="1" thickBot="1" x14ac:dyDescent="0.3">
      <c r="A31" s="16">
        <v>5</v>
      </c>
      <c r="B31" s="78" t="s">
        <v>77</v>
      </c>
      <c r="C31" s="72" t="s">
        <v>7</v>
      </c>
      <c r="D31" s="69"/>
      <c r="E31" s="45">
        <v>3790</v>
      </c>
      <c r="F31" s="46">
        <v>2</v>
      </c>
      <c r="G31" s="8">
        <f>(D31*E31)*F31</f>
        <v>0</v>
      </c>
      <c r="H31" s="8">
        <f>G31*1.08</f>
        <v>0</v>
      </c>
    </row>
    <row r="32" spans="1:8" ht="45" customHeight="1" thickBot="1" x14ac:dyDescent="0.3">
      <c r="A32" s="70">
        <v>6</v>
      </c>
      <c r="B32" s="63" t="s">
        <v>28</v>
      </c>
      <c r="C32" s="41" t="s">
        <v>7</v>
      </c>
      <c r="D32" s="27"/>
      <c r="E32" s="49">
        <v>200000</v>
      </c>
      <c r="F32" s="46">
        <v>1</v>
      </c>
      <c r="G32" s="8">
        <f t="shared" si="0"/>
        <v>0</v>
      </c>
      <c r="H32" s="8">
        <f t="shared" si="1"/>
        <v>0</v>
      </c>
    </row>
    <row r="33" spans="1:8" ht="54" customHeight="1" thickBot="1" x14ac:dyDescent="0.3">
      <c r="A33" s="16">
        <v>7</v>
      </c>
      <c r="B33" s="21" t="s">
        <v>25</v>
      </c>
      <c r="C33" s="41" t="s">
        <v>7</v>
      </c>
      <c r="D33" s="69"/>
      <c r="E33" s="50">
        <v>220000</v>
      </c>
      <c r="F33" s="46">
        <v>1</v>
      </c>
      <c r="G33" s="8">
        <f t="shared" si="0"/>
        <v>0</v>
      </c>
      <c r="H33" s="8">
        <f t="shared" si="1"/>
        <v>0</v>
      </c>
    </row>
    <row r="34" spans="1:8" ht="47.25" customHeight="1" thickBot="1" x14ac:dyDescent="0.3">
      <c r="A34" s="3">
        <v>8</v>
      </c>
      <c r="B34" s="21" t="s">
        <v>8</v>
      </c>
      <c r="C34" s="41" t="s">
        <v>9</v>
      </c>
      <c r="D34" s="26"/>
      <c r="E34" s="46">
        <v>100</v>
      </c>
      <c r="F34" s="46">
        <v>1</v>
      </c>
      <c r="G34" s="8">
        <f t="shared" si="0"/>
        <v>0</v>
      </c>
      <c r="H34" s="8">
        <f t="shared" si="1"/>
        <v>0</v>
      </c>
    </row>
    <row r="35" spans="1:8" ht="45.75" customHeight="1" thickBot="1" x14ac:dyDescent="0.3">
      <c r="A35" s="3">
        <v>9</v>
      </c>
      <c r="B35" s="22" t="s">
        <v>29</v>
      </c>
      <c r="C35" s="60" t="s">
        <v>7</v>
      </c>
      <c r="D35" s="61"/>
      <c r="E35" s="46">
        <v>890</v>
      </c>
      <c r="F35" s="46">
        <v>3</v>
      </c>
      <c r="G35" s="8">
        <f t="shared" si="0"/>
        <v>0</v>
      </c>
      <c r="H35" s="8">
        <f t="shared" si="1"/>
        <v>0</v>
      </c>
    </row>
    <row r="36" spans="1:8" ht="27.75" customHeight="1" x14ac:dyDescent="0.25">
      <c r="A36" s="93">
        <v>10</v>
      </c>
      <c r="B36" s="59" t="s">
        <v>30</v>
      </c>
      <c r="C36" s="108" t="s">
        <v>7</v>
      </c>
      <c r="D36" s="102"/>
      <c r="E36" s="100">
        <v>500</v>
      </c>
      <c r="F36" s="91">
        <v>1</v>
      </c>
      <c r="G36" s="89">
        <f t="shared" si="0"/>
        <v>0</v>
      </c>
      <c r="H36" s="89">
        <f>G36*1.08</f>
        <v>0</v>
      </c>
    </row>
    <row r="37" spans="1:8" ht="26.25" customHeight="1" thickBot="1" x14ac:dyDescent="0.3">
      <c r="A37" s="94"/>
      <c r="B37" s="21" t="s">
        <v>31</v>
      </c>
      <c r="C37" s="92"/>
      <c r="D37" s="103"/>
      <c r="E37" s="101"/>
      <c r="F37" s="92"/>
      <c r="G37" s="90"/>
      <c r="H37" s="90"/>
    </row>
    <row r="38" spans="1:8" ht="46.5" customHeight="1" x14ac:dyDescent="0.25">
      <c r="A38" s="93">
        <v>11</v>
      </c>
      <c r="B38" s="95" t="s">
        <v>10</v>
      </c>
      <c r="C38" s="97" t="s">
        <v>11</v>
      </c>
      <c r="D38" s="115"/>
      <c r="E38" s="100">
        <v>1</v>
      </c>
      <c r="F38" s="91">
        <v>5</v>
      </c>
      <c r="G38" s="89">
        <f>(D38*E38)*F38</f>
        <v>0</v>
      </c>
      <c r="H38" s="89">
        <f>G38*1.08</f>
        <v>0</v>
      </c>
    </row>
    <row r="39" spans="1:8" ht="15.75" thickBot="1" x14ac:dyDescent="0.3">
      <c r="A39" s="94"/>
      <c r="B39" s="96"/>
      <c r="C39" s="92"/>
      <c r="D39" s="115"/>
      <c r="E39" s="101"/>
      <c r="F39" s="92"/>
      <c r="G39" s="90"/>
      <c r="H39" s="90"/>
    </row>
    <row r="40" spans="1:8" ht="15" customHeight="1" x14ac:dyDescent="0.25">
      <c r="A40" s="93">
        <v>12</v>
      </c>
      <c r="B40" s="95" t="s">
        <v>32</v>
      </c>
      <c r="C40" s="97" t="s">
        <v>11</v>
      </c>
      <c r="D40" s="102"/>
      <c r="E40" s="100">
        <v>1</v>
      </c>
      <c r="F40" s="91">
        <v>5</v>
      </c>
      <c r="G40" s="89">
        <f>(D40*E40)*F40</f>
        <v>0</v>
      </c>
      <c r="H40" s="89">
        <f>G40*1.08</f>
        <v>0</v>
      </c>
    </row>
    <row r="41" spans="1:8" ht="33" customHeight="1" thickBot="1" x14ac:dyDescent="0.3">
      <c r="A41" s="94"/>
      <c r="B41" s="96"/>
      <c r="C41" s="92"/>
      <c r="D41" s="103"/>
      <c r="E41" s="101"/>
      <c r="F41" s="92"/>
      <c r="G41" s="90"/>
      <c r="H41" s="90"/>
    </row>
    <row r="42" spans="1:8" ht="43.5" customHeight="1" x14ac:dyDescent="0.25">
      <c r="A42" s="93">
        <v>13</v>
      </c>
      <c r="B42" s="95" t="s">
        <v>12</v>
      </c>
      <c r="C42" s="97" t="s">
        <v>11</v>
      </c>
      <c r="D42" s="102"/>
      <c r="E42" s="100">
        <v>1</v>
      </c>
      <c r="F42" s="91">
        <v>5</v>
      </c>
      <c r="G42" s="89">
        <f>(D42*E42)*F42</f>
        <v>0</v>
      </c>
      <c r="H42" s="89">
        <f>G42*1.08</f>
        <v>0</v>
      </c>
    </row>
    <row r="43" spans="1:8" ht="17.25" customHeight="1" thickBot="1" x14ac:dyDescent="0.3">
      <c r="A43" s="94"/>
      <c r="B43" s="96"/>
      <c r="C43" s="92"/>
      <c r="D43" s="103"/>
      <c r="E43" s="101"/>
      <c r="F43" s="92"/>
      <c r="G43" s="90"/>
      <c r="H43" s="90"/>
    </row>
    <row r="44" spans="1:8" ht="42" customHeight="1" x14ac:dyDescent="0.25">
      <c r="A44" s="93">
        <v>14</v>
      </c>
      <c r="B44" s="95" t="s">
        <v>13</v>
      </c>
      <c r="C44" s="97" t="s">
        <v>11</v>
      </c>
      <c r="D44" s="102"/>
      <c r="E44" s="100">
        <v>1</v>
      </c>
      <c r="F44" s="91">
        <v>5</v>
      </c>
      <c r="G44" s="89">
        <f>(D44*E44)*F44</f>
        <v>0</v>
      </c>
      <c r="H44" s="89">
        <f>G44*1.08</f>
        <v>0</v>
      </c>
    </row>
    <row r="45" spans="1:8" ht="15.75" thickBot="1" x14ac:dyDescent="0.3">
      <c r="A45" s="94"/>
      <c r="B45" s="96"/>
      <c r="C45" s="92"/>
      <c r="D45" s="103"/>
      <c r="E45" s="101"/>
      <c r="F45" s="92"/>
      <c r="G45" s="90"/>
      <c r="H45" s="90"/>
    </row>
    <row r="46" spans="1:8" ht="42.75" customHeight="1" thickBot="1" x14ac:dyDescent="0.3">
      <c r="A46" s="3">
        <v>15</v>
      </c>
      <c r="B46" s="21" t="s">
        <v>60</v>
      </c>
      <c r="C46" s="41" t="s">
        <v>11</v>
      </c>
      <c r="D46" s="58"/>
      <c r="E46" s="46">
        <v>1</v>
      </c>
      <c r="F46" s="46">
        <v>5</v>
      </c>
      <c r="G46" s="8">
        <f>(D46*E46)*F46</f>
        <v>0</v>
      </c>
      <c r="H46" s="8">
        <f>G46*1.08</f>
        <v>0</v>
      </c>
    </row>
    <row r="47" spans="1:8" ht="28.5" customHeight="1" x14ac:dyDescent="0.25">
      <c r="A47" s="93">
        <v>16</v>
      </c>
      <c r="B47" s="99" t="s">
        <v>93</v>
      </c>
      <c r="C47" s="97" t="s">
        <v>11</v>
      </c>
      <c r="D47" s="102"/>
      <c r="E47" s="100">
        <v>1</v>
      </c>
      <c r="F47" s="91">
        <v>5</v>
      </c>
      <c r="G47" s="89">
        <f>(D47*E47)*F47</f>
        <v>0</v>
      </c>
      <c r="H47" s="89">
        <f>G47*1.08</f>
        <v>0</v>
      </c>
    </row>
    <row r="48" spans="1:8" ht="15.75" thickBot="1" x14ac:dyDescent="0.3">
      <c r="A48" s="94"/>
      <c r="B48" s="96"/>
      <c r="C48" s="92"/>
      <c r="D48" s="103"/>
      <c r="E48" s="101"/>
      <c r="F48" s="92"/>
      <c r="G48" s="90"/>
      <c r="H48" s="90"/>
    </row>
    <row r="49" spans="1:8" ht="36.75" customHeight="1" x14ac:dyDescent="0.25">
      <c r="A49" s="93">
        <v>17</v>
      </c>
      <c r="B49" s="99" t="s">
        <v>92</v>
      </c>
      <c r="C49" s="97" t="s">
        <v>11</v>
      </c>
      <c r="D49" s="102"/>
      <c r="E49" s="100">
        <v>1</v>
      </c>
      <c r="F49" s="91">
        <v>10</v>
      </c>
      <c r="G49" s="89">
        <f>(D49*E49)*F49</f>
        <v>0</v>
      </c>
      <c r="H49" s="89">
        <f>G49*1.08</f>
        <v>0</v>
      </c>
    </row>
    <row r="50" spans="1:8" ht="15.75" thickBot="1" x14ac:dyDescent="0.3">
      <c r="A50" s="94"/>
      <c r="B50" s="96"/>
      <c r="C50" s="92"/>
      <c r="D50" s="103"/>
      <c r="E50" s="101"/>
      <c r="F50" s="92"/>
      <c r="G50" s="90"/>
      <c r="H50" s="90"/>
    </row>
    <row r="51" spans="1:8" ht="44.25" customHeight="1" thickBot="1" x14ac:dyDescent="0.3">
      <c r="A51" s="3">
        <v>18</v>
      </c>
      <c r="B51" s="78" t="s">
        <v>91</v>
      </c>
      <c r="C51" s="41" t="s">
        <v>11</v>
      </c>
      <c r="D51" s="62"/>
      <c r="E51" s="46">
        <v>1</v>
      </c>
      <c r="F51" s="46">
        <v>15</v>
      </c>
      <c r="G51" s="8">
        <f t="shared" ref="G51:G59" si="2">(D51*E51)*F51</f>
        <v>0</v>
      </c>
      <c r="H51" s="8">
        <f t="shared" ref="H51:H59" si="3">G51*1.08</f>
        <v>0</v>
      </c>
    </row>
    <row r="52" spans="1:8" ht="41.25" customHeight="1" thickBot="1" x14ac:dyDescent="0.3">
      <c r="A52" s="3">
        <v>19</v>
      </c>
      <c r="B52" s="78" t="s">
        <v>90</v>
      </c>
      <c r="C52" s="41" t="s">
        <v>11</v>
      </c>
      <c r="D52" s="62"/>
      <c r="E52" s="46">
        <v>1</v>
      </c>
      <c r="F52" s="46">
        <v>15</v>
      </c>
      <c r="G52" s="8">
        <f t="shared" si="2"/>
        <v>0</v>
      </c>
      <c r="H52" s="8">
        <f t="shared" si="3"/>
        <v>0</v>
      </c>
    </row>
    <row r="53" spans="1:8" ht="54.75" customHeight="1" thickBot="1" x14ac:dyDescent="0.3">
      <c r="A53" s="16">
        <v>20</v>
      </c>
      <c r="B53" s="78" t="s">
        <v>89</v>
      </c>
      <c r="C53" s="41" t="s">
        <v>11</v>
      </c>
      <c r="D53" s="58"/>
      <c r="E53" s="46">
        <v>1</v>
      </c>
      <c r="F53" s="46">
        <v>15</v>
      </c>
      <c r="G53" s="8">
        <f t="shared" si="2"/>
        <v>0</v>
      </c>
      <c r="H53" s="8">
        <f t="shared" si="3"/>
        <v>0</v>
      </c>
    </row>
    <row r="54" spans="1:8" ht="53.25" customHeight="1" thickBot="1" x14ac:dyDescent="0.3">
      <c r="A54" s="16">
        <v>21</v>
      </c>
      <c r="B54" s="80" t="s">
        <v>88</v>
      </c>
      <c r="C54" s="41" t="s">
        <v>11</v>
      </c>
      <c r="D54" s="62"/>
      <c r="E54" s="46">
        <v>1</v>
      </c>
      <c r="F54" s="46">
        <v>10</v>
      </c>
      <c r="G54" s="8">
        <f t="shared" si="2"/>
        <v>0</v>
      </c>
      <c r="H54" s="8">
        <f t="shared" si="3"/>
        <v>0</v>
      </c>
    </row>
    <row r="55" spans="1:8" ht="51.75" customHeight="1" thickBot="1" x14ac:dyDescent="0.3">
      <c r="A55" s="16">
        <v>22</v>
      </c>
      <c r="B55" s="79" t="s">
        <v>87</v>
      </c>
      <c r="C55" s="41" t="s">
        <v>11</v>
      </c>
      <c r="D55" s="66"/>
      <c r="E55" s="51">
        <v>1</v>
      </c>
      <c r="F55" s="46">
        <v>15</v>
      </c>
      <c r="G55" s="8">
        <f t="shared" si="2"/>
        <v>0</v>
      </c>
      <c r="H55" s="8">
        <f t="shared" si="3"/>
        <v>0</v>
      </c>
    </row>
    <row r="56" spans="1:8" ht="42" customHeight="1" thickBot="1" x14ac:dyDescent="0.3">
      <c r="A56" s="16">
        <v>23</v>
      </c>
      <c r="B56" s="79" t="s">
        <v>86</v>
      </c>
      <c r="C56" s="41" t="s">
        <v>11</v>
      </c>
      <c r="D56" s="62"/>
      <c r="E56" s="46">
        <v>1</v>
      </c>
      <c r="F56" s="46">
        <v>20</v>
      </c>
      <c r="G56" s="8">
        <f t="shared" si="2"/>
        <v>0</v>
      </c>
      <c r="H56" s="8">
        <f t="shared" si="3"/>
        <v>0</v>
      </c>
    </row>
    <row r="57" spans="1:8" ht="43.5" customHeight="1" thickBot="1" x14ac:dyDescent="0.3">
      <c r="A57" s="3">
        <v>24</v>
      </c>
      <c r="B57" s="79" t="s">
        <v>85</v>
      </c>
      <c r="C57" s="41" t="s">
        <v>11</v>
      </c>
      <c r="D57" s="65"/>
      <c r="E57" s="51">
        <v>1</v>
      </c>
      <c r="F57" s="46">
        <v>20</v>
      </c>
      <c r="G57" s="8">
        <f t="shared" si="2"/>
        <v>0</v>
      </c>
      <c r="H57" s="8">
        <f t="shared" si="3"/>
        <v>0</v>
      </c>
    </row>
    <row r="58" spans="1:8" ht="48.75" customHeight="1" thickBot="1" x14ac:dyDescent="0.3">
      <c r="A58" s="3">
        <v>25</v>
      </c>
      <c r="B58" s="79" t="s">
        <v>84</v>
      </c>
      <c r="C58" s="41" t="s">
        <v>11</v>
      </c>
      <c r="D58" s="64"/>
      <c r="E58" s="51">
        <v>1</v>
      </c>
      <c r="F58" s="46">
        <v>30</v>
      </c>
      <c r="G58" s="8">
        <f t="shared" si="2"/>
        <v>0</v>
      </c>
      <c r="H58" s="8">
        <f t="shared" si="3"/>
        <v>0</v>
      </c>
    </row>
    <row r="59" spans="1:8" ht="36.75" customHeight="1" x14ac:dyDescent="0.25">
      <c r="A59" s="93">
        <v>26</v>
      </c>
      <c r="B59" s="95" t="s">
        <v>70</v>
      </c>
      <c r="C59" s="97" t="s">
        <v>11</v>
      </c>
      <c r="D59" s="98"/>
      <c r="E59" s="91">
        <v>1</v>
      </c>
      <c r="F59" s="91">
        <v>30</v>
      </c>
      <c r="G59" s="89">
        <f t="shared" si="2"/>
        <v>0</v>
      </c>
      <c r="H59" s="89">
        <f t="shared" si="3"/>
        <v>0</v>
      </c>
    </row>
    <row r="60" spans="1:8" ht="15.75" thickBot="1" x14ac:dyDescent="0.3">
      <c r="A60" s="94"/>
      <c r="B60" s="96"/>
      <c r="C60" s="92"/>
      <c r="D60" s="98"/>
      <c r="E60" s="92"/>
      <c r="F60" s="92"/>
      <c r="G60" s="90"/>
      <c r="H60" s="90"/>
    </row>
    <row r="61" spans="1:8" ht="35.25" customHeight="1" thickBot="1" x14ac:dyDescent="0.3">
      <c r="A61" s="3">
        <v>27</v>
      </c>
      <c r="B61" s="21" t="s">
        <v>14</v>
      </c>
      <c r="C61" s="41" t="s">
        <v>11</v>
      </c>
      <c r="D61" s="65"/>
      <c r="E61" s="51">
        <v>1</v>
      </c>
      <c r="F61" s="46">
        <v>10</v>
      </c>
      <c r="G61" s="8">
        <f t="shared" ref="G61:G85" si="4">(D61*E61)*F61</f>
        <v>0</v>
      </c>
      <c r="H61" s="8">
        <f t="shared" ref="H61:H79" si="5">G61*1.08</f>
        <v>0</v>
      </c>
    </row>
    <row r="62" spans="1:8" ht="39.75" customHeight="1" thickBot="1" x14ac:dyDescent="0.3">
      <c r="A62" s="3">
        <v>28</v>
      </c>
      <c r="B62" s="21" t="s">
        <v>15</v>
      </c>
      <c r="C62" s="41" t="s">
        <v>11</v>
      </c>
      <c r="D62" s="65"/>
      <c r="E62" s="51">
        <v>1</v>
      </c>
      <c r="F62" s="46">
        <v>10</v>
      </c>
      <c r="G62" s="8">
        <f t="shared" si="4"/>
        <v>0</v>
      </c>
      <c r="H62" s="8">
        <f t="shared" si="5"/>
        <v>0</v>
      </c>
    </row>
    <row r="63" spans="1:8" ht="39" customHeight="1" thickBot="1" x14ac:dyDescent="0.3">
      <c r="A63" s="3">
        <v>29</v>
      </c>
      <c r="B63" s="21" t="s">
        <v>16</v>
      </c>
      <c r="C63" s="41" t="s">
        <v>11</v>
      </c>
      <c r="D63" s="65"/>
      <c r="E63" s="51">
        <v>1</v>
      </c>
      <c r="F63" s="46">
        <v>10</v>
      </c>
      <c r="G63" s="8">
        <f t="shared" si="4"/>
        <v>0</v>
      </c>
      <c r="H63" s="8">
        <f t="shared" si="5"/>
        <v>0</v>
      </c>
    </row>
    <row r="64" spans="1:8" ht="34.5" customHeight="1" thickBot="1" x14ac:dyDescent="0.3">
      <c r="A64" s="3">
        <v>30</v>
      </c>
      <c r="B64" s="21" t="s">
        <v>17</v>
      </c>
      <c r="C64" s="41" t="s">
        <v>11</v>
      </c>
      <c r="D64" s="62"/>
      <c r="E64" s="46">
        <v>1</v>
      </c>
      <c r="F64" s="46">
        <v>10</v>
      </c>
      <c r="G64" s="8">
        <f t="shared" si="4"/>
        <v>0</v>
      </c>
      <c r="H64" s="8">
        <f t="shared" si="5"/>
        <v>0</v>
      </c>
    </row>
    <row r="65" spans="1:8" ht="35.25" customHeight="1" thickBot="1" x14ac:dyDescent="0.3">
      <c r="A65" s="3">
        <v>31</v>
      </c>
      <c r="B65" s="21" t="s">
        <v>18</v>
      </c>
      <c r="C65" s="41" t="s">
        <v>11</v>
      </c>
      <c r="D65" s="66"/>
      <c r="E65" s="51">
        <v>1</v>
      </c>
      <c r="F65" s="46">
        <v>10</v>
      </c>
      <c r="G65" s="8">
        <f t="shared" si="4"/>
        <v>0</v>
      </c>
      <c r="H65" s="8">
        <f t="shared" si="5"/>
        <v>0</v>
      </c>
    </row>
    <row r="66" spans="1:8" ht="48.75" customHeight="1" thickBot="1" x14ac:dyDescent="0.3">
      <c r="A66" s="3">
        <v>32</v>
      </c>
      <c r="B66" s="21" t="s">
        <v>71</v>
      </c>
      <c r="C66" s="41" t="s">
        <v>11</v>
      </c>
      <c r="D66" s="65"/>
      <c r="E66" s="51">
        <v>1</v>
      </c>
      <c r="F66" s="46">
        <v>5</v>
      </c>
      <c r="G66" s="8">
        <f t="shared" si="4"/>
        <v>0</v>
      </c>
      <c r="H66" s="8">
        <f t="shared" si="5"/>
        <v>0</v>
      </c>
    </row>
    <row r="67" spans="1:8" ht="48.75" customHeight="1" thickBot="1" x14ac:dyDescent="0.3">
      <c r="A67" s="3">
        <v>33</v>
      </c>
      <c r="B67" s="78" t="s">
        <v>72</v>
      </c>
      <c r="C67" s="41" t="s">
        <v>11</v>
      </c>
      <c r="D67" s="65"/>
      <c r="E67" s="51">
        <v>1</v>
      </c>
      <c r="F67" s="46">
        <v>5</v>
      </c>
      <c r="G67" s="8">
        <f t="shared" si="4"/>
        <v>0</v>
      </c>
      <c r="H67" s="8">
        <f t="shared" si="5"/>
        <v>0</v>
      </c>
    </row>
    <row r="68" spans="1:8" ht="60.75" customHeight="1" thickBot="1" x14ac:dyDescent="0.3">
      <c r="A68" s="3">
        <v>34</v>
      </c>
      <c r="B68" s="21" t="s">
        <v>61</v>
      </c>
      <c r="C68" s="41" t="s">
        <v>73</v>
      </c>
      <c r="D68" s="64"/>
      <c r="E68" s="51">
        <v>50</v>
      </c>
      <c r="F68" s="46">
        <v>1</v>
      </c>
      <c r="G68" s="8">
        <f t="shared" si="4"/>
        <v>0</v>
      </c>
      <c r="H68" s="8">
        <f t="shared" si="5"/>
        <v>0</v>
      </c>
    </row>
    <row r="69" spans="1:8" ht="84" customHeight="1" thickBot="1" x14ac:dyDescent="0.3">
      <c r="A69" s="16">
        <v>35</v>
      </c>
      <c r="B69" s="21" t="s">
        <v>94</v>
      </c>
      <c r="C69" s="41" t="s">
        <v>7</v>
      </c>
      <c r="D69" s="62"/>
      <c r="E69" s="45">
        <v>14375</v>
      </c>
      <c r="F69" s="46">
        <v>4</v>
      </c>
      <c r="G69" s="8">
        <f t="shared" si="4"/>
        <v>0</v>
      </c>
      <c r="H69" s="8">
        <f t="shared" si="5"/>
        <v>0</v>
      </c>
    </row>
    <row r="70" spans="1:8" ht="71.25" customHeight="1" thickBot="1" x14ac:dyDescent="0.3">
      <c r="A70" s="3">
        <v>36</v>
      </c>
      <c r="B70" s="21" t="s">
        <v>95</v>
      </c>
      <c r="C70" s="41" t="s">
        <v>7</v>
      </c>
      <c r="D70" s="64"/>
      <c r="E70" s="50">
        <v>8000</v>
      </c>
      <c r="F70" s="46">
        <v>3</v>
      </c>
      <c r="G70" s="8">
        <f t="shared" si="4"/>
        <v>0</v>
      </c>
      <c r="H70" s="8">
        <f>G70*1.08</f>
        <v>0</v>
      </c>
    </row>
    <row r="71" spans="1:8" ht="70.5" customHeight="1" thickBot="1" x14ac:dyDescent="0.3">
      <c r="A71" s="15">
        <v>37</v>
      </c>
      <c r="B71" s="77" t="s">
        <v>74</v>
      </c>
      <c r="C71" s="42" t="s">
        <v>7</v>
      </c>
      <c r="D71" s="27"/>
      <c r="E71" s="68">
        <v>1650</v>
      </c>
      <c r="F71" s="48">
        <v>5</v>
      </c>
      <c r="G71" s="18">
        <f t="shared" si="4"/>
        <v>0</v>
      </c>
      <c r="H71" s="18">
        <f t="shared" si="5"/>
        <v>0</v>
      </c>
    </row>
    <row r="72" spans="1:8" ht="70.5" customHeight="1" thickBot="1" x14ac:dyDescent="0.3">
      <c r="A72" s="15">
        <v>38</v>
      </c>
      <c r="B72" s="76" t="s">
        <v>82</v>
      </c>
      <c r="C72" s="38" t="s">
        <v>7</v>
      </c>
      <c r="D72" s="65"/>
      <c r="E72" s="50">
        <v>1650</v>
      </c>
      <c r="F72" s="51">
        <v>2</v>
      </c>
      <c r="G72" s="9">
        <f t="shared" si="4"/>
        <v>0</v>
      </c>
      <c r="H72" s="9">
        <f t="shared" si="5"/>
        <v>0</v>
      </c>
    </row>
    <row r="73" spans="1:8" ht="51" customHeight="1" thickBot="1" x14ac:dyDescent="0.3">
      <c r="A73" s="16">
        <v>39</v>
      </c>
      <c r="B73" s="63" t="s">
        <v>19</v>
      </c>
      <c r="C73" s="43" t="s">
        <v>7</v>
      </c>
      <c r="D73" s="62"/>
      <c r="E73" s="51">
        <v>5000</v>
      </c>
      <c r="F73" s="67">
        <v>3</v>
      </c>
      <c r="G73" s="18">
        <f t="shared" si="4"/>
        <v>0</v>
      </c>
      <c r="H73" s="18">
        <f t="shared" si="5"/>
        <v>0</v>
      </c>
    </row>
    <row r="74" spans="1:8" ht="53.25" customHeight="1" thickBot="1" x14ac:dyDescent="0.3">
      <c r="A74" s="3">
        <v>40</v>
      </c>
      <c r="B74" s="21" t="s">
        <v>63</v>
      </c>
      <c r="C74" s="41" t="s">
        <v>7</v>
      </c>
      <c r="D74" s="65"/>
      <c r="E74" s="50">
        <v>10000</v>
      </c>
      <c r="F74" s="46">
        <v>5</v>
      </c>
      <c r="G74" s="8">
        <f t="shared" si="4"/>
        <v>0</v>
      </c>
      <c r="H74" s="8">
        <f t="shared" si="5"/>
        <v>0</v>
      </c>
    </row>
    <row r="75" spans="1:8" ht="42" customHeight="1" thickBot="1" x14ac:dyDescent="0.3">
      <c r="A75" s="3">
        <v>41</v>
      </c>
      <c r="B75" s="21" t="s">
        <v>33</v>
      </c>
      <c r="C75" s="41" t="s">
        <v>7</v>
      </c>
      <c r="D75" s="64"/>
      <c r="E75" s="50">
        <v>5000</v>
      </c>
      <c r="F75" s="46">
        <v>2</v>
      </c>
      <c r="G75" s="8">
        <f t="shared" si="4"/>
        <v>0</v>
      </c>
      <c r="H75" s="8">
        <f t="shared" si="5"/>
        <v>0</v>
      </c>
    </row>
    <row r="76" spans="1:8" ht="60" customHeight="1" thickBot="1" x14ac:dyDescent="0.3">
      <c r="A76" s="6">
        <v>42</v>
      </c>
      <c r="B76" s="63" t="s">
        <v>62</v>
      </c>
      <c r="C76" s="42" t="s">
        <v>7</v>
      </c>
      <c r="D76" s="64"/>
      <c r="E76" s="50">
        <v>15000</v>
      </c>
      <c r="F76" s="48">
        <v>1</v>
      </c>
      <c r="G76" s="18">
        <f t="shared" si="4"/>
        <v>0</v>
      </c>
      <c r="H76" s="18">
        <f t="shared" si="5"/>
        <v>0</v>
      </c>
    </row>
    <row r="77" spans="1:8" ht="60" customHeight="1" thickBot="1" x14ac:dyDescent="0.3">
      <c r="A77" s="16">
        <v>43</v>
      </c>
      <c r="B77" s="22" t="s">
        <v>64</v>
      </c>
      <c r="C77" s="43" t="s">
        <v>11</v>
      </c>
      <c r="D77" s="66"/>
      <c r="E77" s="50">
        <v>10</v>
      </c>
      <c r="F77" s="51">
        <v>1</v>
      </c>
      <c r="G77" s="9">
        <f t="shared" si="4"/>
        <v>0</v>
      </c>
      <c r="H77" s="9">
        <f t="shared" si="5"/>
        <v>0</v>
      </c>
    </row>
    <row r="78" spans="1:8" ht="35.25" customHeight="1" thickBot="1" x14ac:dyDescent="0.3">
      <c r="A78" s="15">
        <v>44</v>
      </c>
      <c r="B78" s="23" t="s">
        <v>34</v>
      </c>
      <c r="C78" s="38" t="s">
        <v>11</v>
      </c>
      <c r="D78" s="62"/>
      <c r="E78" s="49">
        <v>10</v>
      </c>
      <c r="F78" s="47">
        <v>1</v>
      </c>
      <c r="G78" s="14">
        <f t="shared" si="4"/>
        <v>0</v>
      </c>
      <c r="H78" s="14">
        <f t="shared" si="5"/>
        <v>0</v>
      </c>
    </row>
    <row r="79" spans="1:8" ht="58.5" customHeight="1" thickBot="1" x14ac:dyDescent="0.3">
      <c r="A79" s="15">
        <v>45</v>
      </c>
      <c r="B79" s="23" t="s">
        <v>35</v>
      </c>
      <c r="C79" s="38" t="s">
        <v>24</v>
      </c>
      <c r="D79" s="20"/>
      <c r="E79" s="49">
        <v>4</v>
      </c>
      <c r="F79" s="47">
        <v>2</v>
      </c>
      <c r="G79" s="14">
        <f t="shared" si="4"/>
        <v>0</v>
      </c>
      <c r="H79" s="14">
        <f t="shared" si="5"/>
        <v>0</v>
      </c>
    </row>
    <row r="80" spans="1:8" ht="58.5" customHeight="1" thickBot="1" x14ac:dyDescent="0.3">
      <c r="A80" s="15">
        <v>46</v>
      </c>
      <c r="B80" s="23" t="s">
        <v>65</v>
      </c>
      <c r="C80" s="38" t="s">
        <v>7</v>
      </c>
      <c r="D80" s="27"/>
      <c r="E80" s="50">
        <v>1000</v>
      </c>
      <c r="F80" s="47">
        <v>1</v>
      </c>
      <c r="G80" s="14">
        <f t="shared" si="4"/>
        <v>0</v>
      </c>
      <c r="H80" s="14">
        <f t="shared" ref="H80:H86" si="6">G80*1.08</f>
        <v>0</v>
      </c>
    </row>
    <row r="81" spans="1:8" ht="58.5" customHeight="1" thickBot="1" x14ac:dyDescent="0.3">
      <c r="A81" s="15">
        <v>47</v>
      </c>
      <c r="B81" s="23" t="s">
        <v>66</v>
      </c>
      <c r="C81" s="38" t="s">
        <v>11</v>
      </c>
      <c r="D81" s="27"/>
      <c r="E81" s="49">
        <v>200</v>
      </c>
      <c r="F81" s="47">
        <v>1</v>
      </c>
      <c r="G81" s="14">
        <f t="shared" si="4"/>
        <v>0</v>
      </c>
      <c r="H81" s="14">
        <f t="shared" si="6"/>
        <v>0</v>
      </c>
    </row>
    <row r="82" spans="1:8" ht="58.5" customHeight="1" thickBot="1" x14ac:dyDescent="0.3">
      <c r="A82" s="15">
        <v>48</v>
      </c>
      <c r="B82" s="23" t="s">
        <v>67</v>
      </c>
      <c r="C82" s="38" t="s">
        <v>11</v>
      </c>
      <c r="D82" s="27"/>
      <c r="E82" s="49">
        <v>200</v>
      </c>
      <c r="F82" s="47">
        <v>1</v>
      </c>
      <c r="G82" s="14">
        <f t="shared" si="4"/>
        <v>0</v>
      </c>
      <c r="H82" s="14">
        <f t="shared" si="6"/>
        <v>0</v>
      </c>
    </row>
    <row r="83" spans="1:8" ht="58.5" customHeight="1" thickBot="1" x14ac:dyDescent="0.3">
      <c r="A83" s="15">
        <v>49</v>
      </c>
      <c r="B83" s="23" t="s">
        <v>68</v>
      </c>
      <c r="C83" s="38" t="s">
        <v>11</v>
      </c>
      <c r="D83" s="27"/>
      <c r="E83" s="49">
        <v>200</v>
      </c>
      <c r="F83" s="47">
        <v>1</v>
      </c>
      <c r="G83" s="14">
        <f t="shared" si="4"/>
        <v>0</v>
      </c>
      <c r="H83" s="14">
        <f t="shared" si="6"/>
        <v>0</v>
      </c>
    </row>
    <row r="84" spans="1:8" ht="58.5" customHeight="1" thickBot="1" x14ac:dyDescent="0.3">
      <c r="A84" s="15">
        <v>50</v>
      </c>
      <c r="B84" s="23" t="s">
        <v>83</v>
      </c>
      <c r="C84" s="38" t="s">
        <v>7</v>
      </c>
      <c r="D84" s="62"/>
      <c r="E84" s="49">
        <v>288</v>
      </c>
      <c r="F84" s="47">
        <v>4</v>
      </c>
      <c r="G84" s="14">
        <f t="shared" si="4"/>
        <v>0</v>
      </c>
      <c r="H84" s="14">
        <f t="shared" si="6"/>
        <v>0</v>
      </c>
    </row>
    <row r="85" spans="1:8" ht="60" customHeight="1" thickBot="1" x14ac:dyDescent="0.3">
      <c r="A85" s="16">
        <v>51</v>
      </c>
      <c r="B85" s="24" t="s">
        <v>75</v>
      </c>
      <c r="C85" s="43" t="s">
        <v>39</v>
      </c>
      <c r="D85" s="17"/>
      <c r="E85" s="50">
        <v>1</v>
      </c>
      <c r="F85" s="51">
        <v>5</v>
      </c>
      <c r="G85" s="18">
        <f t="shared" si="4"/>
        <v>0</v>
      </c>
      <c r="H85" s="18">
        <f t="shared" si="6"/>
        <v>0</v>
      </c>
    </row>
    <row r="86" spans="1:8" ht="134.25" customHeight="1" thickBot="1" x14ac:dyDescent="0.3">
      <c r="A86" s="16"/>
      <c r="B86" s="71" t="s">
        <v>38</v>
      </c>
      <c r="C86" s="4"/>
      <c r="D86" s="4"/>
      <c r="E86" s="4"/>
      <c r="F86" s="4"/>
      <c r="G86" s="10">
        <f>SUM(G7:G85)</f>
        <v>0</v>
      </c>
      <c r="H86" s="10">
        <f t="shared" si="6"/>
        <v>0</v>
      </c>
    </row>
    <row r="87" spans="1:8" x14ac:dyDescent="0.25">
      <c r="G87" s="7"/>
      <c r="H87" s="7"/>
    </row>
    <row r="88" spans="1:8" ht="47.25" customHeight="1" x14ac:dyDescent="0.25">
      <c r="B88" s="11"/>
      <c r="C88" s="12"/>
      <c r="D88" s="13"/>
    </row>
    <row r="91" spans="1:8" ht="26.25" x14ac:dyDescent="0.25">
      <c r="B91" s="74"/>
    </row>
    <row r="92" spans="1:8" ht="26.25" x14ac:dyDescent="0.25">
      <c r="B92" s="75"/>
    </row>
  </sheetData>
  <mergeCells count="73">
    <mergeCell ref="A1:E1"/>
    <mergeCell ref="A2:E2"/>
    <mergeCell ref="A4:E4"/>
    <mergeCell ref="D42:D43"/>
    <mergeCell ref="D44:D45"/>
    <mergeCell ref="A38:A39"/>
    <mergeCell ref="B38:B39"/>
    <mergeCell ref="C38:C39"/>
    <mergeCell ref="E38:E39"/>
    <mergeCell ref="D38:D39"/>
    <mergeCell ref="A40:A41"/>
    <mergeCell ref="B40:B41"/>
    <mergeCell ref="C40:C41"/>
    <mergeCell ref="E40:E41"/>
    <mergeCell ref="D40:D41"/>
    <mergeCell ref="F7:F25"/>
    <mergeCell ref="G7:G25"/>
    <mergeCell ref="H7:H25"/>
    <mergeCell ref="A36:A37"/>
    <mergeCell ref="C36:C37"/>
    <mergeCell ref="E36:E37"/>
    <mergeCell ref="F36:F37"/>
    <mergeCell ref="G36:G37"/>
    <mergeCell ref="A7:A25"/>
    <mergeCell ref="C7:C25"/>
    <mergeCell ref="D7:D25"/>
    <mergeCell ref="E7:E25"/>
    <mergeCell ref="H36:H37"/>
    <mergeCell ref="D36:D37"/>
    <mergeCell ref="F38:F39"/>
    <mergeCell ref="G38:G39"/>
    <mergeCell ref="H38:H39"/>
    <mergeCell ref="F40:F41"/>
    <mergeCell ref="G40:G41"/>
    <mergeCell ref="H40:H41"/>
    <mergeCell ref="G42:G43"/>
    <mergeCell ref="H42:H43"/>
    <mergeCell ref="A44:A45"/>
    <mergeCell ref="B44:B45"/>
    <mergeCell ref="C44:C45"/>
    <mergeCell ref="E44:E45"/>
    <mergeCell ref="F44:F45"/>
    <mergeCell ref="G44:G45"/>
    <mergeCell ref="H44:H45"/>
    <mergeCell ref="F42:F43"/>
    <mergeCell ref="A42:A43"/>
    <mergeCell ref="B42:B43"/>
    <mergeCell ref="C42:C43"/>
    <mergeCell ref="E42:E43"/>
    <mergeCell ref="A47:A48"/>
    <mergeCell ref="B47:B48"/>
    <mergeCell ref="C47:C48"/>
    <mergeCell ref="E47:E48"/>
    <mergeCell ref="D47:D48"/>
    <mergeCell ref="F47:F48"/>
    <mergeCell ref="G47:G48"/>
    <mergeCell ref="H47:H48"/>
    <mergeCell ref="F49:F50"/>
    <mergeCell ref="G49:G50"/>
    <mergeCell ref="H49:H50"/>
    <mergeCell ref="A49:A50"/>
    <mergeCell ref="B49:B50"/>
    <mergeCell ref="C49:C50"/>
    <mergeCell ref="E49:E50"/>
    <mergeCell ref="D49:D50"/>
    <mergeCell ref="G59:G60"/>
    <mergeCell ref="H59:H60"/>
    <mergeCell ref="F59:F60"/>
    <mergeCell ref="A59:A60"/>
    <mergeCell ref="B59:B60"/>
    <mergeCell ref="C59:C60"/>
    <mergeCell ref="E59:E60"/>
    <mergeCell ref="D59:D60"/>
  </mergeCells>
  <pageMargins left="0.23622047244094491" right="0.23622047244094491" top="0.19685039370078741" bottom="0.74803149606299213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2024-12-05T10:12:58Z</dcterms:modified>
</cp:coreProperties>
</file>