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liszczak7168\Desktop\37SZPUInfrastr.24 WC\"/>
    </mc:Choice>
  </mc:AlternateContent>
  <bookViews>
    <workbookView xWindow="120" yWindow="150" windowWidth="24915" windowHeight="12075" firstSheet="1" activeTab="1"/>
  </bookViews>
  <sheets>
    <sheet name="GZ KOSZALIN" sheetId="1" r:id="rId1"/>
    <sheet name="wykaz kabin podst.,opcja 2025" sheetId="2" r:id="rId2"/>
    <sheet name="GZ Darł. kabiny WC 2023" sheetId="3" state="hidden" r:id="rId3"/>
    <sheet name="Umywalki GZ Darłowo 2023" sheetId="5" state="hidden" r:id="rId4"/>
    <sheet name="UMYWALKI POLOWE" sheetId="4" state="hidden" r:id="rId5"/>
  </sheets>
  <calcPr calcId="162913"/>
</workbook>
</file>

<file path=xl/calcChain.xml><?xml version="1.0" encoding="utf-8"?>
<calcChain xmlns="http://schemas.openxmlformats.org/spreadsheetml/2006/main">
  <c r="D33" i="2" l="1"/>
  <c r="C33" i="2"/>
  <c r="C21" i="2" l="1"/>
  <c r="D21" i="2"/>
  <c r="G21" i="2" l="1"/>
  <c r="F21" i="2"/>
  <c r="E20" i="3" l="1"/>
  <c r="F20" i="3" l="1"/>
  <c r="G18" i="3" l="1"/>
  <c r="G19" i="3"/>
  <c r="G17" i="3"/>
  <c r="G20" i="3" l="1"/>
  <c r="G14" i="1"/>
  <c r="C20" i="3" l="1"/>
</calcChain>
</file>

<file path=xl/sharedStrings.xml><?xml version="1.0" encoding="utf-8"?>
<sst xmlns="http://schemas.openxmlformats.org/spreadsheetml/2006/main" count="146" uniqueCount="83">
  <si>
    <t>Lp.</t>
  </si>
  <si>
    <t xml:space="preserve">GZ/SOI </t>
  </si>
  <si>
    <t>Miejsce ustawienia</t>
  </si>
  <si>
    <t>Ilość kabin</t>
  </si>
  <si>
    <t>RAZEM</t>
  </si>
  <si>
    <t>Strzelnica</t>
  </si>
  <si>
    <t>Kretomino</t>
  </si>
  <si>
    <t>Ilość obsług w trakcie trwania umowy 12 m-cy</t>
  </si>
  <si>
    <r>
      <t>Serwisy kabin ustawionych</t>
    </r>
    <r>
      <rPr>
        <b/>
        <sz val="12"/>
        <color theme="1"/>
        <rFont val="Arial"/>
        <family val="2"/>
        <charset val="238"/>
      </rPr>
      <t xml:space="preserve"> stacjonarnie </t>
    </r>
    <r>
      <rPr>
        <sz val="12"/>
        <color theme="1"/>
        <rFont val="Arial"/>
        <family val="2"/>
        <charset val="238"/>
      </rPr>
      <t>w okresie trwania umowy</t>
    </r>
  </si>
  <si>
    <t>1.</t>
  </si>
  <si>
    <t>2.</t>
  </si>
  <si>
    <t>Kołobrzeg</t>
  </si>
  <si>
    <t>3.</t>
  </si>
  <si>
    <t>GZ/SOI</t>
  </si>
  <si>
    <t>Uwagi</t>
  </si>
  <si>
    <t>4.</t>
  </si>
  <si>
    <t>5.</t>
  </si>
  <si>
    <t>6.</t>
  </si>
  <si>
    <t>7.</t>
  </si>
  <si>
    <t>8.</t>
  </si>
  <si>
    <t>Razem</t>
  </si>
  <si>
    <t>Wykonał: Jolanta Szafrańska</t>
  </si>
  <si>
    <t xml:space="preserve">tel. 261 45 6151 </t>
  </si>
  <si>
    <r>
      <t xml:space="preserve">Ilość serwisów kabin ustawianych </t>
    </r>
    <r>
      <rPr>
        <b/>
        <sz val="12"/>
        <color theme="1"/>
        <rFont val="Arial"/>
        <family val="2"/>
        <charset val="238"/>
      </rPr>
      <t>doraźnie</t>
    </r>
    <r>
      <rPr>
        <sz val="12"/>
        <color theme="1"/>
        <rFont val="Arial"/>
        <family val="2"/>
        <charset val="238"/>
      </rPr>
      <t xml:space="preserve"> w trakcie trwania umowy</t>
    </r>
  </si>
  <si>
    <t>Ilość serwisów w miesiącu</t>
  </si>
  <si>
    <t>Ilość serwisów w trakcie trwania umowy 12 m-cy</t>
  </si>
  <si>
    <t>Załącznik nr ……</t>
  </si>
  <si>
    <t>Koszalin</t>
  </si>
  <si>
    <t>Wykaz ilości oraz miejsc realizacji usługi wynajmu kabin sanitarnych ustawianych   doraźnie i stacjonarnie dla GZ Koszalin na rok  2019</t>
  </si>
  <si>
    <t>kompleks  przy ul. 4-go Marca                  ( 215 szt.)</t>
  </si>
  <si>
    <t>Wykonał :  Jolanta SZAFRAŃSKA</t>
  </si>
  <si>
    <t>kompleks  przy ul. W.Polskiego                  ( 40 szt.)</t>
  </si>
  <si>
    <t>tel . 261 45 61 51</t>
  </si>
  <si>
    <t>Ilość umywalek polowych</t>
  </si>
  <si>
    <t>SOI/GZ</t>
  </si>
  <si>
    <t>Wykaz ilości  realizacji usługi wynajmu umywalek polowych ustawianych doraźnie wraz z ich obsługą  dla GZ Koszalin  na rok 2019</t>
  </si>
  <si>
    <r>
      <t xml:space="preserve">Ilość serwisów kabin ustawianych </t>
    </r>
    <r>
      <rPr>
        <b/>
        <sz val="11"/>
        <color theme="1"/>
        <rFont val="Arial"/>
        <family val="2"/>
        <charset val="238"/>
      </rPr>
      <t>doraźnie</t>
    </r>
    <r>
      <rPr>
        <sz val="11"/>
        <color theme="1"/>
        <rFont val="Arial"/>
        <family val="2"/>
        <charset val="238"/>
      </rPr>
      <t xml:space="preserve"> w trakcie trwania umowy</t>
    </r>
  </si>
  <si>
    <r>
      <t xml:space="preserve">Serwisy kabin ustawionych </t>
    </r>
    <r>
      <rPr>
        <b/>
        <sz val="11"/>
        <color theme="1"/>
        <rFont val="Arial"/>
        <family val="2"/>
        <charset val="238"/>
      </rPr>
      <t>stacjonarnie</t>
    </r>
    <r>
      <rPr>
        <sz val="11"/>
        <color theme="1"/>
        <rFont val="Arial"/>
        <family val="2"/>
        <charset val="238"/>
      </rPr>
      <t xml:space="preserve"> w okresie trwania umowy</t>
    </r>
  </si>
  <si>
    <t>przy bud. 82</t>
  </si>
  <si>
    <t xml:space="preserve">kompleks  przy ul. W.Polskiego                 </t>
  </si>
  <si>
    <t>przy bud. nr 58</t>
  </si>
  <si>
    <t>przy bud. nr 59</t>
  </si>
  <si>
    <t>---</t>
  </si>
  <si>
    <t>przy bud. nr 61</t>
  </si>
  <si>
    <t>przy bud. nr 590</t>
  </si>
  <si>
    <t>Wykaz ilości oraz miejsc realizacji usługi wynajmu kabin sanitarnych ustawianych
 doraźnie i stacjonarnie dla GZ Darłowo na rok 2023</t>
  </si>
  <si>
    <t>DRL ul. Conrada 
"Dalsza"</t>
  </si>
  <si>
    <t>RSL Bobolin</t>
  </si>
  <si>
    <t>BRL-Żukowo Morskie "Bliższa"</t>
  </si>
  <si>
    <t>1.RBLog Skład Darłowo
k.4222</t>
  </si>
  <si>
    <t>Grupa Lotnicza Darłowo
k. 4222</t>
  </si>
  <si>
    <t>3/ w trakcie trwania mobilizacji</t>
  </si>
  <si>
    <t>Darłowo</t>
  </si>
  <si>
    <t>Wykaz ilości  realizacji usługi wynajmu umywalek polowych ustawianych doraźnie wraz z ich obsługą  dla GZ Darłowo na rok 2023</t>
  </si>
  <si>
    <t>Razem:</t>
  </si>
  <si>
    <t>teren GL</t>
  </si>
  <si>
    <t xml:space="preserve"> w trakcie trwania szkolenia i ćwiczeń</t>
  </si>
  <si>
    <t xml:space="preserve"> zabezpieczenia ćwiczeń lub  w czasie mobilizacji lub  na czas W</t>
  </si>
  <si>
    <t>na czas ćwiczeń</t>
  </si>
  <si>
    <t>Ilość kabin szt.</t>
  </si>
  <si>
    <t>9.</t>
  </si>
  <si>
    <t>Koszalin   ul.W.Polskiego, bud. 82</t>
  </si>
  <si>
    <t>Kołobrzeg            ul. Wiosenna 4 a, przy bud. 22</t>
  </si>
  <si>
    <t>Darłowo ul. Zwycięstwa 2       bud. 61</t>
  </si>
  <si>
    <t>Darłowo ul. Zwycięstwa 2       bud. 59</t>
  </si>
  <si>
    <t>Darłowo ul. Zwycięstwa 2       bud. 590</t>
  </si>
  <si>
    <t>Ilość kabin  szt.</t>
  </si>
  <si>
    <t>Ilość obsług w trakcie trwania umowy 12 m-cy  szt.</t>
  </si>
  <si>
    <t>Z PRAWEM OPCJI</t>
  </si>
  <si>
    <t>kabiny i umywalki ustawiane doraźnie</t>
  </si>
  <si>
    <t>Darłowo -     RSL   Bobolin</t>
  </si>
  <si>
    <t xml:space="preserve"> Bobolin CSSP</t>
  </si>
  <si>
    <t>Bobolin CSSP b.26</t>
  </si>
  <si>
    <t>,,,,,,</t>
  </si>
  <si>
    <t>Wykaz ilości oraz miejsc realizacji usługi wynajmu i serwisowania kabin sanitarnych oraz umywalek wolnostojących ustawianych doraźnie  dla GZ Koszalin, Kołobrzeg, Darłowo  na rok 2025</t>
  </si>
  <si>
    <t>wynajem kabin WC ustawionych stacjonarnie 96 szt. w trakcie trwania umowy 12 m-cy</t>
  </si>
  <si>
    <t>Wykaz ilości oraz miejsc realizacji usługi wynajmu i serwisowania kabin sanitarnych oraz umywalek wolnostojących ustawianych doraźnie i stacjonarnie - podstawa dla GZ Koszalin, Kołobrzeg, Darłowo  na rok 2025</t>
  </si>
  <si>
    <r>
      <t xml:space="preserve"> </t>
    </r>
    <r>
      <rPr>
        <b/>
        <sz val="10"/>
        <color theme="1"/>
        <rFont val="Arial"/>
        <family val="2"/>
        <charset val="238"/>
      </rPr>
      <t>umywalki</t>
    </r>
    <r>
      <rPr>
        <sz val="10"/>
        <color theme="1"/>
        <rFont val="Arial"/>
        <family val="2"/>
        <charset val="238"/>
      </rPr>
      <t xml:space="preserve"> polowe wolnostojące ustawiane doraźnie Grupa Zabezpieczenia Koszalin, Kołobrzeg,  Darłowo</t>
    </r>
  </si>
  <si>
    <r>
      <rPr>
        <b/>
        <sz val="10"/>
        <color theme="1"/>
        <rFont val="Arial"/>
        <family val="2"/>
        <charset val="238"/>
      </rPr>
      <t>kabiny WC</t>
    </r>
    <r>
      <rPr>
        <sz val="10"/>
        <color theme="1"/>
        <rFont val="Arial"/>
        <family val="2"/>
        <charset val="238"/>
      </rPr>
      <t xml:space="preserve"> ustawiane doraźnie, serwis Grupa Zabezpieczenia Koszalin, Kołobrzeg , Darłowo</t>
    </r>
  </si>
  <si>
    <r>
      <t xml:space="preserve">Ilość serwisów </t>
    </r>
    <r>
      <rPr>
        <b/>
        <sz val="10"/>
        <color theme="1"/>
        <rFont val="Arial"/>
        <family val="2"/>
        <charset val="238"/>
      </rPr>
      <t>umywalek</t>
    </r>
    <r>
      <rPr>
        <sz val="10"/>
        <color theme="1"/>
        <rFont val="Arial"/>
        <family val="2"/>
        <charset val="238"/>
      </rPr>
      <t xml:space="preserve"> (szt.) ustawianych </t>
    </r>
    <r>
      <rPr>
        <b/>
        <sz val="10"/>
        <color theme="1"/>
        <rFont val="Arial"/>
        <family val="2"/>
        <charset val="238"/>
      </rPr>
      <t>doraźnie</t>
    </r>
    <r>
      <rPr>
        <sz val="10"/>
        <color theme="1"/>
        <rFont val="Arial"/>
        <family val="2"/>
        <charset val="238"/>
      </rPr>
      <t xml:space="preserve"> w trakcie trawania umowy (np. przysięgi, ćwiczenia itp. )  </t>
    </r>
  </si>
  <si>
    <r>
      <t xml:space="preserve">Ilość serwisów </t>
    </r>
    <r>
      <rPr>
        <b/>
        <sz val="10"/>
        <color theme="1"/>
        <rFont val="Arial"/>
        <family val="2"/>
        <charset val="238"/>
      </rPr>
      <t>kabin</t>
    </r>
    <r>
      <rPr>
        <sz val="10"/>
        <color theme="1"/>
        <rFont val="Arial"/>
        <family val="2"/>
        <charset val="238"/>
      </rPr>
      <t xml:space="preserve"> (szt.) ustawianych </t>
    </r>
    <r>
      <rPr>
        <b/>
        <sz val="10"/>
        <color theme="1"/>
        <rFont val="Arial"/>
        <family val="2"/>
        <charset val="238"/>
      </rPr>
      <t>doraźnie</t>
    </r>
    <r>
      <rPr>
        <sz val="10"/>
        <color theme="1"/>
        <rFont val="Arial"/>
        <family val="2"/>
        <charset val="238"/>
      </rPr>
      <t xml:space="preserve"> w trakcie trawania umowy (np. przysięgi, ćwiczenia itp. )  </t>
    </r>
  </si>
  <si>
    <r>
      <t>Serwisy kabin ustawianych</t>
    </r>
    <r>
      <rPr>
        <b/>
        <sz val="10"/>
        <color theme="1"/>
        <rFont val="Arial"/>
        <family val="2"/>
        <charset val="238"/>
      </rPr>
      <t xml:space="preserve"> stacjonarnie </t>
    </r>
    <r>
      <rPr>
        <sz val="10"/>
        <color theme="1"/>
        <rFont val="Arial"/>
        <family val="2"/>
        <charset val="238"/>
      </rPr>
      <t>w okresie trwania umowy</t>
    </r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</si>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</sst>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16" xfId="0" applyBorder="1"/>
    <xf numFmtId="0" fontId="0" fillId="0" borderId="7" xfId="0" applyBorder="1"/>
    <xf numFmtId="0" fontId="1" fillId="0" borderId="2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8" xfId="0" applyBorder="1"/>
    <xf numFmtId="0" fontId="2" fillId="0" borderId="14" xfId="0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7" fillId="0" borderId="1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/>
    <xf numFmtId="0" fontId="7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 wrapText="1"/>
    </xf>
    <xf numFmtId="0" fontId="0" fillId="0" borderId="30" xfId="0" applyBorder="1"/>
    <xf numFmtId="0" fontId="8" fillId="0" borderId="0" xfId="0" applyFont="1"/>
    <xf numFmtId="0" fontId="7" fillId="2" borderId="17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top" wrapText="1"/>
    </xf>
    <xf numFmtId="0" fontId="7" fillId="2" borderId="14" xfId="0" quotePrefix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7" xfId="0" applyFont="1" applyBorder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39" xfId="0" applyBorder="1"/>
    <xf numFmtId="0" fontId="6" fillId="0" borderId="3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L11" sqref="L11"/>
    </sheetView>
  </sheetViews>
  <sheetFormatPr defaultRowHeight="15" x14ac:dyDescent="0.25"/>
  <cols>
    <col min="1" max="1" width="4.85546875" customWidth="1"/>
    <col min="2" max="2" width="12.85546875" customWidth="1"/>
    <col min="3" max="3" width="20.140625" customWidth="1"/>
    <col min="4" max="4" width="13.85546875" customWidth="1"/>
    <col min="5" max="5" width="13.140625" customWidth="1"/>
    <col min="6" max="6" width="15.7109375" customWidth="1"/>
    <col min="7" max="7" width="18.140625" customWidth="1"/>
    <col min="8" max="8" width="11.42578125" customWidth="1"/>
    <col min="11" max="11" width="6.140625" customWidth="1"/>
    <col min="14" max="14" width="10.7109375" customWidth="1"/>
    <col min="15" max="15" width="13.7109375" customWidth="1"/>
    <col min="16" max="16" width="10.5703125" customWidth="1"/>
    <col min="17" max="17" width="11.140625" customWidth="1"/>
    <col min="18" max="18" width="16.85546875" customWidth="1"/>
  </cols>
  <sheetData>
    <row r="1" spans="1:18" ht="15.75" x14ac:dyDescent="0.25">
      <c r="A1" s="2"/>
      <c r="B1" s="2"/>
      <c r="C1" s="2"/>
      <c r="D1" s="2"/>
      <c r="E1" s="2"/>
      <c r="F1" s="3"/>
      <c r="I1" t="s">
        <v>26</v>
      </c>
    </row>
    <row r="2" spans="1:18" ht="15.75" x14ac:dyDescent="0.25">
      <c r="A2" s="2"/>
      <c r="B2" s="2"/>
      <c r="C2" s="2"/>
      <c r="D2" s="2"/>
      <c r="E2" s="2"/>
      <c r="F2" s="2"/>
    </row>
    <row r="3" spans="1:18" ht="15.75" x14ac:dyDescent="0.25">
      <c r="A3" s="2"/>
      <c r="B3" s="2"/>
      <c r="C3" s="2"/>
      <c r="D3" s="2"/>
      <c r="E3" s="2"/>
      <c r="F3" s="2"/>
    </row>
    <row r="4" spans="1:18" ht="15.75" x14ac:dyDescent="0.25">
      <c r="A4" s="2"/>
      <c r="B4" s="2"/>
      <c r="C4" s="2"/>
      <c r="D4" s="25"/>
      <c r="E4" s="2"/>
      <c r="F4" s="2"/>
      <c r="G4" s="2"/>
    </row>
    <row r="5" spans="1:18" ht="15.75" x14ac:dyDescent="0.25">
      <c r="A5" s="2"/>
      <c r="B5" s="2"/>
      <c r="C5" s="2"/>
      <c r="D5" s="2"/>
      <c r="E5" s="2"/>
      <c r="F5" s="2"/>
      <c r="G5" s="2"/>
    </row>
    <row r="6" spans="1:18" ht="36.75" customHeight="1" x14ac:dyDescent="0.25">
      <c r="A6" s="105" t="s">
        <v>28</v>
      </c>
      <c r="B6" s="105"/>
      <c r="C6" s="105"/>
      <c r="D6" s="105"/>
      <c r="E6" s="105"/>
      <c r="F6" s="105"/>
      <c r="G6" s="105"/>
      <c r="H6" s="105"/>
    </row>
    <row r="7" spans="1:18" ht="24" customHeight="1" thickBot="1" x14ac:dyDescent="0.3">
      <c r="A7" s="110"/>
      <c r="B7" s="110"/>
      <c r="C7" s="110"/>
      <c r="D7" s="110"/>
      <c r="E7" s="110"/>
      <c r="F7" s="110"/>
      <c r="G7" s="110"/>
      <c r="L7" s="106"/>
      <c r="M7" s="106"/>
      <c r="N7" s="106"/>
      <c r="O7" s="106"/>
      <c r="P7" s="106"/>
      <c r="Q7" s="106"/>
      <c r="R7" s="106"/>
    </row>
    <row r="8" spans="1:18" ht="36" customHeight="1" x14ac:dyDescent="0.25">
      <c r="A8" s="111" t="s">
        <v>0</v>
      </c>
      <c r="B8" s="113" t="s">
        <v>1</v>
      </c>
      <c r="C8" s="114" t="s">
        <v>23</v>
      </c>
      <c r="D8" s="116" t="s">
        <v>8</v>
      </c>
      <c r="E8" s="117"/>
      <c r="F8" s="117"/>
      <c r="G8" s="117"/>
      <c r="H8" s="13" t="s">
        <v>14</v>
      </c>
      <c r="L8" s="107"/>
      <c r="M8" s="108"/>
      <c r="N8" s="109"/>
      <c r="O8" s="109"/>
      <c r="P8" s="109"/>
      <c r="Q8" s="109"/>
      <c r="R8" s="109"/>
    </row>
    <row r="9" spans="1:18" ht="60.75" customHeight="1" x14ac:dyDescent="0.25">
      <c r="A9" s="112"/>
      <c r="B9" s="99"/>
      <c r="C9" s="115"/>
      <c r="D9" s="16" t="s">
        <v>2</v>
      </c>
      <c r="E9" s="16" t="s">
        <v>3</v>
      </c>
      <c r="F9" s="16" t="s">
        <v>24</v>
      </c>
      <c r="G9" s="17" t="s">
        <v>25</v>
      </c>
      <c r="H9" s="21"/>
      <c r="L9" s="107"/>
      <c r="M9" s="108"/>
      <c r="N9" s="109"/>
      <c r="O9" s="4"/>
      <c r="P9" s="4"/>
      <c r="Q9" s="4"/>
      <c r="R9" s="4"/>
    </row>
    <row r="10" spans="1:18" ht="12" customHeight="1" x14ac:dyDescent="0.25">
      <c r="A10" s="12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8">
        <v>7</v>
      </c>
      <c r="H10" s="14">
        <v>8</v>
      </c>
      <c r="L10" s="5"/>
      <c r="M10" s="5"/>
      <c r="N10" s="5"/>
      <c r="O10" s="5"/>
      <c r="P10" s="5"/>
      <c r="Q10" s="5"/>
      <c r="R10" s="5"/>
    </row>
    <row r="11" spans="1:18" ht="45" customHeight="1" x14ac:dyDescent="0.25">
      <c r="A11" s="102" t="s">
        <v>9</v>
      </c>
      <c r="B11" s="99" t="s">
        <v>27</v>
      </c>
      <c r="C11" s="38" t="s">
        <v>29</v>
      </c>
      <c r="D11" s="15" t="s">
        <v>5</v>
      </c>
      <c r="E11" s="15">
        <v>4</v>
      </c>
      <c r="F11" s="15">
        <v>2</v>
      </c>
      <c r="G11" s="19">
        <v>96</v>
      </c>
      <c r="H11" s="21"/>
      <c r="L11" s="5"/>
      <c r="M11" s="5"/>
      <c r="N11" s="5"/>
      <c r="O11" s="5"/>
      <c r="P11" s="5"/>
      <c r="Q11" s="5"/>
      <c r="R11" s="5"/>
    </row>
    <row r="12" spans="1:18" ht="45.75" customHeight="1" x14ac:dyDescent="0.25">
      <c r="A12" s="103"/>
      <c r="B12" s="100"/>
      <c r="C12" s="38" t="s">
        <v>39</v>
      </c>
      <c r="D12" s="15" t="s">
        <v>38</v>
      </c>
      <c r="E12" s="15">
        <v>1</v>
      </c>
      <c r="F12" s="15">
        <v>2</v>
      </c>
      <c r="G12" s="19">
        <v>24</v>
      </c>
      <c r="H12" s="21"/>
      <c r="L12" s="5"/>
      <c r="M12" s="5"/>
      <c r="N12" s="5"/>
      <c r="O12" s="5"/>
      <c r="P12" s="5"/>
      <c r="Q12" s="5"/>
      <c r="R12" s="5"/>
    </row>
    <row r="13" spans="1:18" ht="53.25" customHeight="1" x14ac:dyDescent="0.25">
      <c r="A13" s="104"/>
      <c r="B13" s="101"/>
      <c r="C13" s="26" t="s">
        <v>31</v>
      </c>
      <c r="D13" s="15" t="s">
        <v>6</v>
      </c>
      <c r="E13" s="15">
        <v>2</v>
      </c>
      <c r="F13" s="15">
        <v>2</v>
      </c>
      <c r="G13" s="19">
        <v>48</v>
      </c>
      <c r="H13" s="21"/>
      <c r="L13" s="5"/>
      <c r="M13" s="5"/>
      <c r="N13" s="5"/>
      <c r="O13" s="5"/>
      <c r="P13" s="5"/>
      <c r="Q13" s="5"/>
      <c r="R13" s="5"/>
    </row>
    <row r="14" spans="1:18" ht="27" customHeight="1" thickBot="1" x14ac:dyDescent="0.3">
      <c r="A14" s="96" t="s">
        <v>4</v>
      </c>
      <c r="B14" s="97"/>
      <c r="C14" s="27">
        <v>255</v>
      </c>
      <c r="D14" s="9"/>
      <c r="E14" s="8">
        <v>7</v>
      </c>
      <c r="F14" s="8"/>
      <c r="G14" s="20">
        <f>SUM(G11:G13)</f>
        <v>168</v>
      </c>
      <c r="H14" s="22"/>
      <c r="L14" s="6"/>
      <c r="M14" s="6"/>
      <c r="N14" s="6"/>
      <c r="O14" s="4"/>
      <c r="P14" s="6"/>
      <c r="Q14" s="6"/>
      <c r="R14" s="6"/>
    </row>
    <row r="15" spans="1:18" x14ac:dyDescent="0.25">
      <c r="A15" s="1"/>
      <c r="B15" s="1"/>
      <c r="C15" s="1"/>
      <c r="D15" s="1"/>
      <c r="E15" s="1"/>
      <c r="F15" s="1"/>
      <c r="G15" s="1"/>
      <c r="L15" s="7"/>
      <c r="M15" s="7"/>
      <c r="N15" s="7"/>
      <c r="O15" s="7"/>
      <c r="P15" s="7"/>
      <c r="Q15" s="7"/>
      <c r="R15" s="7"/>
    </row>
    <row r="16" spans="1:18" ht="15" customHeight="1" x14ac:dyDescent="0.25">
      <c r="A16" s="98" t="s">
        <v>30</v>
      </c>
      <c r="B16" s="98"/>
      <c r="C16" s="98"/>
      <c r="D16" s="1"/>
      <c r="E16" s="1"/>
      <c r="F16" s="1"/>
      <c r="G16" s="1"/>
      <c r="L16" s="95"/>
      <c r="M16" s="95"/>
      <c r="N16" s="95"/>
      <c r="O16" s="1"/>
      <c r="P16" s="1"/>
      <c r="Q16" s="1"/>
      <c r="R16" s="1"/>
    </row>
    <row r="17" spans="1:18" x14ac:dyDescent="0.25">
      <c r="A17" s="1"/>
      <c r="B17" s="94" t="s">
        <v>32</v>
      </c>
      <c r="C17" s="94"/>
      <c r="D17" s="1"/>
      <c r="E17" s="1"/>
      <c r="F17" s="1"/>
      <c r="G17" s="1"/>
      <c r="L17" s="1"/>
      <c r="M17" s="1"/>
      <c r="N17" s="1"/>
      <c r="O17" s="1"/>
      <c r="P17" s="1"/>
      <c r="Q17" s="1"/>
      <c r="R17" s="1"/>
    </row>
    <row r="20" spans="1:18" ht="15" customHeight="1" x14ac:dyDescent="0.25"/>
    <row r="21" spans="1:18" ht="15" customHeight="1" x14ac:dyDescent="0.25"/>
    <row r="22" spans="1:18" ht="15" customHeight="1" x14ac:dyDescent="0.25"/>
  </sheetData>
  <mergeCells count="17">
    <mergeCell ref="A6:H6"/>
    <mergeCell ref="L7:R7"/>
    <mergeCell ref="L8:L9"/>
    <mergeCell ref="M8:M9"/>
    <mergeCell ref="N8:N9"/>
    <mergeCell ref="O8:R8"/>
    <mergeCell ref="A7:G7"/>
    <mergeCell ref="A8:A9"/>
    <mergeCell ref="B8:B9"/>
    <mergeCell ref="C8:C9"/>
    <mergeCell ref="D8:G8"/>
    <mergeCell ref="B17:C17"/>
    <mergeCell ref="L16:N16"/>
    <mergeCell ref="A14:B14"/>
    <mergeCell ref="A16:C16"/>
    <mergeCell ref="B11:B13"/>
    <mergeCell ref="A11:A13"/>
  </mergeCells>
  <pageMargins left="1.299212598425197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topLeftCell="A19" zoomScaleNormal="100" workbookViewId="0">
      <selection activeCell="N8" sqref="N8"/>
    </sheetView>
  </sheetViews>
  <sheetFormatPr defaultRowHeight="15" x14ac:dyDescent="0.25"/>
  <cols>
    <col min="1" max="1" width="5.140625" customWidth="1"/>
    <col min="2" max="2" width="11.28515625" customWidth="1"/>
    <col min="3" max="3" width="17.140625" customWidth="1"/>
    <col min="4" max="4" width="16.5703125" customWidth="1"/>
    <col min="5" max="5" width="18.140625" customWidth="1"/>
    <col min="6" max="6" width="9.5703125" customWidth="1"/>
    <col min="7" max="7" width="15" customWidth="1"/>
    <col min="8" max="8" width="13.7109375" customWidth="1"/>
    <col min="9" max="9" width="6.28515625" customWidth="1"/>
    <col min="10" max="10" width="7.85546875" customWidth="1"/>
  </cols>
  <sheetData>
    <row r="1" spans="1:12" ht="21.75" customHeight="1" x14ac:dyDescent="0.25"/>
    <row r="2" spans="1:12" ht="25.5" customHeight="1" x14ac:dyDescent="0.3">
      <c r="G2" s="164" t="s">
        <v>82</v>
      </c>
      <c r="H2" s="164"/>
    </row>
    <row r="3" spans="1:12" ht="14.25" customHeight="1" x14ac:dyDescent="0.25"/>
    <row r="4" spans="1:12" ht="15.75" customHeight="1" x14ac:dyDescent="0.25"/>
    <row r="5" spans="1:12" hidden="1" x14ac:dyDescent="0.25"/>
    <row r="6" spans="1:12" ht="0.75" hidden="1" customHeight="1" x14ac:dyDescent="0.25"/>
    <row r="7" spans="1:12" ht="42.75" customHeight="1" x14ac:dyDescent="0.25">
      <c r="A7" s="123" t="s">
        <v>76</v>
      </c>
      <c r="B7" s="123"/>
      <c r="C7" s="123"/>
      <c r="D7" s="123"/>
      <c r="E7" s="123"/>
      <c r="F7" s="123"/>
      <c r="G7" s="123"/>
      <c r="H7" s="123"/>
    </row>
    <row r="8" spans="1:12" ht="15.75" customHeight="1" thickBot="1" x14ac:dyDescent="0.3"/>
    <row r="9" spans="1:12" ht="31.5" customHeight="1" thickBot="1" x14ac:dyDescent="0.3">
      <c r="A9" s="126" t="s">
        <v>0</v>
      </c>
      <c r="B9" s="128" t="s">
        <v>1</v>
      </c>
      <c r="C9" s="119" t="s">
        <v>79</v>
      </c>
      <c r="D9" s="119" t="s">
        <v>80</v>
      </c>
      <c r="E9" s="134" t="s">
        <v>81</v>
      </c>
      <c r="F9" s="135"/>
      <c r="G9" s="135"/>
      <c r="H9" s="136"/>
    </row>
    <row r="10" spans="1:12" ht="84.75" customHeight="1" x14ac:dyDescent="0.25">
      <c r="A10" s="127"/>
      <c r="B10" s="129"/>
      <c r="C10" s="120"/>
      <c r="D10" s="120"/>
      <c r="E10" s="10" t="s">
        <v>2</v>
      </c>
      <c r="F10" s="10" t="s">
        <v>66</v>
      </c>
      <c r="G10" s="23" t="s">
        <v>67</v>
      </c>
      <c r="H10" s="93" t="s">
        <v>14</v>
      </c>
    </row>
    <row r="11" spans="1:12" ht="12.75" customHeight="1" x14ac:dyDescent="0.25">
      <c r="A11" s="12">
        <v>1</v>
      </c>
      <c r="B11" s="11">
        <v>2</v>
      </c>
      <c r="C11" s="11">
        <v>3</v>
      </c>
      <c r="D11" s="10">
        <v>4</v>
      </c>
      <c r="E11" s="10">
        <v>5</v>
      </c>
      <c r="F11" s="10">
        <v>6</v>
      </c>
      <c r="G11" s="23">
        <v>7</v>
      </c>
      <c r="H11" s="14">
        <v>8</v>
      </c>
    </row>
    <row r="12" spans="1:12" ht="45" customHeight="1" x14ac:dyDescent="0.25">
      <c r="A12" s="78" t="s">
        <v>9</v>
      </c>
      <c r="B12" s="79" t="s">
        <v>27</v>
      </c>
      <c r="C12" s="121">
        <v>120</v>
      </c>
      <c r="D12" s="130">
        <v>280</v>
      </c>
      <c r="E12" s="76" t="s">
        <v>61</v>
      </c>
      <c r="F12" s="76">
        <v>1</v>
      </c>
      <c r="G12" s="72">
        <v>24</v>
      </c>
      <c r="H12" s="132" t="s">
        <v>75</v>
      </c>
      <c r="J12" s="71"/>
      <c r="L12" t="s">
        <v>73</v>
      </c>
    </row>
    <row r="13" spans="1:12" ht="28.5" customHeight="1" x14ac:dyDescent="0.25">
      <c r="A13" s="78" t="s">
        <v>10</v>
      </c>
      <c r="B13" s="79" t="s">
        <v>27</v>
      </c>
      <c r="C13" s="122"/>
      <c r="D13" s="131"/>
      <c r="E13" s="76" t="s">
        <v>6</v>
      </c>
      <c r="F13" s="76">
        <v>1</v>
      </c>
      <c r="G13" s="72">
        <v>24</v>
      </c>
      <c r="H13" s="133"/>
      <c r="J13" s="71"/>
    </row>
    <row r="14" spans="1:12" ht="48.75" customHeight="1" x14ac:dyDescent="0.25">
      <c r="A14" s="78" t="s">
        <v>12</v>
      </c>
      <c r="B14" s="77" t="s">
        <v>11</v>
      </c>
      <c r="C14" s="122"/>
      <c r="D14" s="131"/>
      <c r="E14" s="76" t="s">
        <v>62</v>
      </c>
      <c r="F14" s="76">
        <v>0</v>
      </c>
      <c r="G14" s="72">
        <v>0</v>
      </c>
      <c r="H14" s="133"/>
    </row>
    <row r="15" spans="1:12" ht="45.75" customHeight="1" x14ac:dyDescent="0.25">
      <c r="A15" s="78" t="s">
        <v>15</v>
      </c>
      <c r="B15" s="76" t="s">
        <v>52</v>
      </c>
      <c r="C15" s="122"/>
      <c r="D15" s="131"/>
      <c r="E15" s="76" t="s">
        <v>64</v>
      </c>
      <c r="F15" s="79">
        <v>1</v>
      </c>
      <c r="G15" s="72">
        <v>24</v>
      </c>
      <c r="H15" s="133"/>
    </row>
    <row r="16" spans="1:12" ht="45.75" customHeight="1" x14ac:dyDescent="0.25">
      <c r="A16" s="78" t="s">
        <v>16</v>
      </c>
      <c r="B16" s="76" t="s">
        <v>52</v>
      </c>
      <c r="C16" s="122"/>
      <c r="D16" s="131"/>
      <c r="E16" s="76" t="s">
        <v>63</v>
      </c>
      <c r="F16" s="79">
        <v>1</v>
      </c>
      <c r="G16" s="72">
        <v>24</v>
      </c>
      <c r="H16" s="133"/>
    </row>
    <row r="17" spans="1:8" ht="43.5" customHeight="1" x14ac:dyDescent="0.25">
      <c r="A17" s="78" t="s">
        <v>17</v>
      </c>
      <c r="B17" s="76" t="s">
        <v>52</v>
      </c>
      <c r="C17" s="122"/>
      <c r="D17" s="131"/>
      <c r="E17" s="76" t="s">
        <v>65</v>
      </c>
      <c r="F17" s="79">
        <v>1</v>
      </c>
      <c r="G17" s="72">
        <v>24</v>
      </c>
      <c r="H17" s="133"/>
    </row>
    <row r="18" spans="1:8" ht="24.75" customHeight="1" x14ac:dyDescent="0.25">
      <c r="A18" s="78" t="s">
        <v>18</v>
      </c>
      <c r="B18" s="76" t="s">
        <v>52</v>
      </c>
      <c r="C18" s="122"/>
      <c r="D18" s="131"/>
      <c r="E18" s="81" t="s">
        <v>70</v>
      </c>
      <c r="F18" s="76">
        <v>1</v>
      </c>
      <c r="G18" s="72">
        <v>24</v>
      </c>
      <c r="H18" s="133"/>
    </row>
    <row r="19" spans="1:8" ht="25.5" customHeight="1" x14ac:dyDescent="0.25">
      <c r="A19" s="78" t="s">
        <v>19</v>
      </c>
      <c r="B19" s="76" t="s">
        <v>52</v>
      </c>
      <c r="C19" s="122"/>
      <c r="D19" s="131"/>
      <c r="E19" s="81" t="s">
        <v>72</v>
      </c>
      <c r="F19" s="76">
        <v>1</v>
      </c>
      <c r="G19" s="72">
        <v>24</v>
      </c>
      <c r="H19" s="133"/>
    </row>
    <row r="20" spans="1:8" ht="25.5" customHeight="1" x14ac:dyDescent="0.25">
      <c r="A20" s="78" t="s">
        <v>60</v>
      </c>
      <c r="B20" s="76" t="s">
        <v>52</v>
      </c>
      <c r="C20" s="122"/>
      <c r="D20" s="131"/>
      <c r="E20" s="81" t="s">
        <v>71</v>
      </c>
      <c r="F20" s="76">
        <v>1</v>
      </c>
      <c r="G20" s="72">
        <v>24</v>
      </c>
      <c r="H20" s="133"/>
    </row>
    <row r="21" spans="1:8" ht="21" customHeight="1" thickBot="1" x14ac:dyDescent="0.3">
      <c r="A21" s="124" t="s">
        <v>4</v>
      </c>
      <c r="B21" s="125"/>
      <c r="C21" s="47">
        <f>SUM(C12)</f>
        <v>120</v>
      </c>
      <c r="D21" s="80">
        <f>SUM(D12)</f>
        <v>280</v>
      </c>
      <c r="E21" s="73"/>
      <c r="F21" s="47">
        <f>SUM(F12:F20)</f>
        <v>8</v>
      </c>
      <c r="G21" s="74">
        <f>SUM(G12:G20)</f>
        <v>192</v>
      </c>
      <c r="H21" s="75"/>
    </row>
    <row r="22" spans="1:8" ht="18" customHeight="1" x14ac:dyDescent="0.25"/>
    <row r="23" spans="1:8" ht="0.75" customHeight="1" x14ac:dyDescent="0.25"/>
    <row r="24" spans="1:8" ht="44.25" customHeight="1" x14ac:dyDescent="0.25">
      <c r="A24" s="123" t="s">
        <v>74</v>
      </c>
      <c r="B24" s="123"/>
      <c r="C24" s="123"/>
      <c r="D24" s="123"/>
      <c r="E24" s="123"/>
    </row>
    <row r="25" spans="1:8" ht="15" customHeight="1" x14ac:dyDescent="0.25">
      <c r="A25" s="70"/>
      <c r="B25" s="123" t="s">
        <v>68</v>
      </c>
      <c r="C25" s="123"/>
      <c r="D25" s="123"/>
      <c r="E25" s="123"/>
    </row>
    <row r="26" spans="1:8" ht="15" customHeight="1" thickBot="1" x14ac:dyDescent="0.3">
      <c r="A26" s="83"/>
      <c r="B26" s="83"/>
      <c r="C26" s="83"/>
      <c r="D26" s="83"/>
      <c r="E26" s="83"/>
    </row>
    <row r="27" spans="1:8" ht="27.75" customHeight="1" x14ac:dyDescent="0.25">
      <c r="A27" s="126" t="s">
        <v>0</v>
      </c>
      <c r="B27" s="128" t="s">
        <v>1</v>
      </c>
      <c r="C27" s="119" t="s">
        <v>77</v>
      </c>
      <c r="D27" s="119" t="s">
        <v>78</v>
      </c>
      <c r="E27" s="143" t="s">
        <v>14</v>
      </c>
    </row>
    <row r="28" spans="1:8" ht="68.25" customHeight="1" thickBot="1" x14ac:dyDescent="0.3">
      <c r="A28" s="140"/>
      <c r="B28" s="141"/>
      <c r="C28" s="142"/>
      <c r="D28" s="142"/>
      <c r="E28" s="144"/>
    </row>
    <row r="29" spans="1:8" ht="11.25" customHeight="1" x14ac:dyDescent="0.25">
      <c r="A29" s="87">
        <v>1</v>
      </c>
      <c r="B29" s="88">
        <v>2</v>
      </c>
      <c r="C29" s="88">
        <v>3</v>
      </c>
      <c r="D29" s="88">
        <v>4</v>
      </c>
      <c r="E29" s="89">
        <v>5</v>
      </c>
    </row>
    <row r="30" spans="1:8" ht="20.25" customHeight="1" x14ac:dyDescent="0.25">
      <c r="A30" s="86" t="s">
        <v>9</v>
      </c>
      <c r="B30" s="85" t="s">
        <v>27</v>
      </c>
      <c r="C30" s="81">
        <v>120</v>
      </c>
      <c r="D30" s="81">
        <v>160</v>
      </c>
      <c r="E30" s="133" t="s">
        <v>69</v>
      </c>
    </row>
    <row r="31" spans="1:8" ht="21" customHeight="1" x14ac:dyDescent="0.25">
      <c r="A31" s="86" t="s">
        <v>10</v>
      </c>
      <c r="B31" s="82" t="s">
        <v>11</v>
      </c>
      <c r="C31" s="65">
        <v>30</v>
      </c>
      <c r="D31" s="81">
        <v>70</v>
      </c>
      <c r="E31" s="133"/>
    </row>
    <row r="32" spans="1:8" ht="21" customHeight="1" thickBot="1" x14ac:dyDescent="0.3">
      <c r="A32" s="90" t="s">
        <v>12</v>
      </c>
      <c r="B32" s="84" t="s">
        <v>52</v>
      </c>
      <c r="C32" s="65">
        <v>30</v>
      </c>
      <c r="D32" s="84">
        <v>70</v>
      </c>
      <c r="E32" s="133"/>
    </row>
    <row r="33" spans="1:5" ht="19.5" customHeight="1" thickBot="1" x14ac:dyDescent="0.3">
      <c r="A33" s="137" t="s">
        <v>4</v>
      </c>
      <c r="B33" s="138"/>
      <c r="C33" s="92">
        <f>C30+C31+C32</f>
        <v>180</v>
      </c>
      <c r="D33" s="92">
        <f>D30+D31+D32</f>
        <v>300</v>
      </c>
      <c r="E33" s="91"/>
    </row>
    <row r="34" spans="1:5" ht="14.25" customHeight="1" x14ac:dyDescent="0.25"/>
    <row r="35" spans="1:5" ht="18.75" customHeight="1" x14ac:dyDescent="0.25">
      <c r="A35" s="139"/>
      <c r="B35" s="139"/>
      <c r="C35" s="139"/>
      <c r="D35" s="139"/>
    </row>
    <row r="36" spans="1:5" ht="15" customHeight="1" x14ac:dyDescent="0.25">
      <c r="A36" s="118"/>
      <c r="B36" s="118"/>
      <c r="C36" s="24"/>
      <c r="D36" s="24"/>
    </row>
  </sheetData>
  <mergeCells count="21">
    <mergeCell ref="A27:A28"/>
    <mergeCell ref="B27:B28"/>
    <mergeCell ref="C27:C28"/>
    <mergeCell ref="D27:D28"/>
    <mergeCell ref="E27:E28"/>
    <mergeCell ref="A36:B36"/>
    <mergeCell ref="C9:C10"/>
    <mergeCell ref="C12:C20"/>
    <mergeCell ref="A7:H7"/>
    <mergeCell ref="A21:B21"/>
    <mergeCell ref="A9:A10"/>
    <mergeCell ref="B9:B10"/>
    <mergeCell ref="D9:D10"/>
    <mergeCell ref="D12:D20"/>
    <mergeCell ref="H12:H20"/>
    <mergeCell ref="E9:H9"/>
    <mergeCell ref="E30:E32"/>
    <mergeCell ref="A33:B33"/>
    <mergeCell ref="A35:D35"/>
    <mergeCell ref="A24:E24"/>
    <mergeCell ref="B25:E25"/>
  </mergeCells>
  <pageMargins left="0.9055118110236221" right="0.70866141732283472" top="0.55118110236220474" bottom="0.55118110236220474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M39"/>
  <sheetViews>
    <sheetView workbookViewId="0">
      <selection activeCell="M15" sqref="M15"/>
    </sheetView>
  </sheetViews>
  <sheetFormatPr defaultRowHeight="15" x14ac:dyDescent="0.25"/>
  <cols>
    <col min="1" max="1" width="5" customWidth="1"/>
    <col min="2" max="2" width="12.85546875" customWidth="1"/>
    <col min="3" max="3" width="13" customWidth="1"/>
    <col min="4" max="4" width="15.5703125" customWidth="1"/>
    <col min="5" max="5" width="12" customWidth="1"/>
    <col min="6" max="6" width="14" customWidth="1"/>
    <col min="7" max="8" width="16.28515625" customWidth="1"/>
  </cols>
  <sheetData>
    <row r="4" spans="1:13" x14ac:dyDescent="0.25">
      <c r="G4" t="s">
        <v>26</v>
      </c>
    </row>
    <row r="6" spans="1:13" x14ac:dyDescent="0.25">
      <c r="A6" s="39"/>
      <c r="B6" s="39"/>
      <c r="C6" s="39"/>
      <c r="D6" s="39"/>
      <c r="E6" s="39"/>
      <c r="F6" s="39"/>
      <c r="G6" s="39"/>
      <c r="H6" s="39"/>
    </row>
    <row r="7" spans="1:13" ht="37.5" customHeight="1" x14ac:dyDescent="0.25">
      <c r="A7" s="123" t="s">
        <v>45</v>
      </c>
      <c r="B7" s="123"/>
      <c r="C7" s="123"/>
      <c r="D7" s="123"/>
      <c r="E7" s="123"/>
      <c r="F7" s="123"/>
      <c r="G7" s="123"/>
      <c r="H7" s="123"/>
    </row>
    <row r="8" spans="1:13" ht="12.75" customHeight="1" thickBot="1" x14ac:dyDescent="0.3">
      <c r="A8" s="40"/>
      <c r="B8" s="40"/>
      <c r="C8" s="40"/>
      <c r="D8" s="40"/>
      <c r="E8" s="40"/>
      <c r="F8" s="40"/>
      <c r="G8" s="40"/>
      <c r="H8" s="40"/>
      <c r="I8" s="2"/>
      <c r="J8" s="2"/>
      <c r="K8" s="2"/>
      <c r="L8" s="2"/>
      <c r="M8" s="2"/>
    </row>
    <row r="9" spans="1:13" ht="48.75" customHeight="1" x14ac:dyDescent="0.25">
      <c r="A9" s="150" t="s">
        <v>0</v>
      </c>
      <c r="B9" s="152" t="s">
        <v>13</v>
      </c>
      <c r="C9" s="154" t="s">
        <v>36</v>
      </c>
      <c r="D9" s="156" t="s">
        <v>37</v>
      </c>
      <c r="E9" s="157"/>
      <c r="F9" s="157"/>
      <c r="G9" s="158"/>
      <c r="H9" s="41" t="s">
        <v>14</v>
      </c>
      <c r="I9" s="2"/>
      <c r="J9" s="2"/>
      <c r="K9" s="2"/>
      <c r="L9" s="2"/>
      <c r="M9" s="2"/>
    </row>
    <row r="10" spans="1:13" ht="64.5" customHeight="1" x14ac:dyDescent="0.25">
      <c r="A10" s="151"/>
      <c r="B10" s="153"/>
      <c r="C10" s="155"/>
      <c r="D10" s="43" t="s">
        <v>2</v>
      </c>
      <c r="E10" s="43" t="s">
        <v>59</v>
      </c>
      <c r="F10" s="43" t="s">
        <v>24</v>
      </c>
      <c r="G10" s="43" t="s">
        <v>25</v>
      </c>
      <c r="H10" s="44"/>
      <c r="I10" s="2"/>
      <c r="J10" s="2"/>
      <c r="K10" s="2"/>
      <c r="L10" s="2"/>
      <c r="M10" s="2"/>
    </row>
    <row r="11" spans="1:13" ht="12" customHeight="1" x14ac:dyDescent="0.25">
      <c r="A11" s="45" t="s">
        <v>9</v>
      </c>
      <c r="B11" s="42" t="s">
        <v>10</v>
      </c>
      <c r="C11" s="45" t="s">
        <v>12</v>
      </c>
      <c r="D11" s="42" t="s">
        <v>15</v>
      </c>
      <c r="E11" s="45" t="s">
        <v>16</v>
      </c>
      <c r="F11" s="42" t="s">
        <v>17</v>
      </c>
      <c r="G11" s="45" t="s">
        <v>18</v>
      </c>
      <c r="H11" s="42" t="s">
        <v>19</v>
      </c>
      <c r="I11" s="2"/>
      <c r="J11" s="2"/>
      <c r="K11" s="2"/>
      <c r="L11" s="2"/>
      <c r="M11" s="2"/>
    </row>
    <row r="12" spans="1:13" ht="48" x14ac:dyDescent="0.25">
      <c r="A12" s="63" t="s">
        <v>9</v>
      </c>
      <c r="B12" s="145" t="s">
        <v>49</v>
      </c>
      <c r="C12" s="64">
        <v>10</v>
      </c>
      <c r="D12" s="65" t="s">
        <v>40</v>
      </c>
      <c r="E12" s="64"/>
      <c r="F12" s="65" t="s">
        <v>51</v>
      </c>
      <c r="G12" s="64"/>
      <c r="H12" s="66" t="s">
        <v>57</v>
      </c>
      <c r="I12" s="2"/>
      <c r="J12" s="2"/>
      <c r="K12" s="2"/>
      <c r="L12" s="2"/>
      <c r="M12" s="2"/>
    </row>
    <row r="13" spans="1:13" ht="45" customHeight="1" x14ac:dyDescent="0.25">
      <c r="A13" s="63" t="s">
        <v>10</v>
      </c>
      <c r="B13" s="146"/>
      <c r="C13" s="67" t="s">
        <v>42</v>
      </c>
      <c r="D13" s="65" t="s">
        <v>41</v>
      </c>
      <c r="E13" s="64">
        <v>1</v>
      </c>
      <c r="F13" s="64">
        <v>2</v>
      </c>
      <c r="G13" s="64">
        <v>24</v>
      </c>
      <c r="H13" s="68"/>
      <c r="I13" s="2"/>
      <c r="J13" s="2"/>
      <c r="K13" s="2"/>
      <c r="L13" s="2"/>
      <c r="M13" s="2"/>
    </row>
    <row r="14" spans="1:13" ht="45" customHeight="1" x14ac:dyDescent="0.25">
      <c r="A14" s="63" t="s">
        <v>12</v>
      </c>
      <c r="B14" s="146"/>
      <c r="C14" s="67" t="s">
        <v>42</v>
      </c>
      <c r="D14" s="65" t="s">
        <v>43</v>
      </c>
      <c r="E14" s="64">
        <v>1</v>
      </c>
      <c r="F14" s="64">
        <v>2</v>
      </c>
      <c r="G14" s="64">
        <v>24</v>
      </c>
      <c r="H14" s="68"/>
      <c r="I14" s="2"/>
      <c r="J14" s="2"/>
      <c r="K14" s="2"/>
      <c r="L14" s="2"/>
      <c r="M14" s="2"/>
    </row>
    <row r="15" spans="1:13" ht="45" customHeight="1" x14ac:dyDescent="0.25">
      <c r="A15" s="63" t="s">
        <v>15</v>
      </c>
      <c r="B15" s="147"/>
      <c r="C15" s="67" t="s">
        <v>42</v>
      </c>
      <c r="D15" s="65" t="s">
        <v>44</v>
      </c>
      <c r="E15" s="64">
        <v>1</v>
      </c>
      <c r="F15" s="64">
        <v>2</v>
      </c>
      <c r="G15" s="64">
        <v>24</v>
      </c>
      <c r="H15" s="68"/>
      <c r="I15" s="2"/>
      <c r="J15" s="2"/>
      <c r="K15" s="2"/>
      <c r="L15" s="2"/>
      <c r="M15" s="2"/>
    </row>
    <row r="16" spans="1:13" ht="59.25" customHeight="1" x14ac:dyDescent="0.25">
      <c r="A16" s="63" t="s">
        <v>16</v>
      </c>
      <c r="B16" s="145" t="s">
        <v>50</v>
      </c>
      <c r="C16" s="64">
        <v>50</v>
      </c>
      <c r="D16" s="64" t="s">
        <v>55</v>
      </c>
      <c r="E16" s="64"/>
      <c r="F16" s="65"/>
      <c r="G16" s="64"/>
      <c r="H16" s="69" t="s">
        <v>56</v>
      </c>
      <c r="I16" s="2"/>
      <c r="J16" s="2"/>
      <c r="K16" s="2"/>
      <c r="L16" s="2"/>
      <c r="M16" s="2"/>
    </row>
    <row r="17" spans="1:13" ht="45" customHeight="1" x14ac:dyDescent="0.25">
      <c r="A17" s="63">
        <v>6</v>
      </c>
      <c r="B17" s="148"/>
      <c r="C17" s="67" t="s">
        <v>42</v>
      </c>
      <c r="D17" s="65" t="s">
        <v>46</v>
      </c>
      <c r="E17" s="64">
        <v>1</v>
      </c>
      <c r="F17" s="64">
        <v>2</v>
      </c>
      <c r="G17" s="64">
        <f>E17*F17*12</f>
        <v>24</v>
      </c>
      <c r="H17" s="68"/>
      <c r="I17" s="2"/>
      <c r="J17" s="2"/>
      <c r="K17" s="2"/>
      <c r="L17" s="2"/>
      <c r="M17" s="2"/>
    </row>
    <row r="18" spans="1:13" ht="45" customHeight="1" x14ac:dyDescent="0.25">
      <c r="A18" s="63">
        <v>7</v>
      </c>
      <c r="B18" s="148"/>
      <c r="C18" s="67" t="s">
        <v>42</v>
      </c>
      <c r="D18" s="65" t="s">
        <v>48</v>
      </c>
      <c r="E18" s="64">
        <v>1</v>
      </c>
      <c r="F18" s="64">
        <v>2</v>
      </c>
      <c r="G18" s="64">
        <f t="shared" ref="G18:G19" si="0">E18*F18*12</f>
        <v>24</v>
      </c>
      <c r="H18" s="68"/>
      <c r="I18" s="2"/>
      <c r="J18" s="2"/>
      <c r="K18" s="2"/>
      <c r="L18" s="2"/>
      <c r="M18" s="2"/>
    </row>
    <row r="19" spans="1:13" ht="45" customHeight="1" x14ac:dyDescent="0.25">
      <c r="A19" s="63">
        <v>8</v>
      </c>
      <c r="B19" s="149"/>
      <c r="C19" s="67" t="s">
        <v>42</v>
      </c>
      <c r="D19" s="65" t="s">
        <v>47</v>
      </c>
      <c r="E19" s="64">
        <v>1</v>
      </c>
      <c r="F19" s="64">
        <v>2</v>
      </c>
      <c r="G19" s="64">
        <f t="shared" si="0"/>
        <v>24</v>
      </c>
      <c r="H19" s="68"/>
      <c r="I19" s="2"/>
      <c r="J19" s="2"/>
      <c r="K19" s="2"/>
      <c r="L19" s="2"/>
      <c r="M19" s="2"/>
    </row>
    <row r="20" spans="1:13" ht="25.5" customHeight="1" thickBot="1" x14ac:dyDescent="0.3">
      <c r="A20" s="46"/>
      <c r="B20" s="47" t="s">
        <v>20</v>
      </c>
      <c r="C20" s="47">
        <f>SUM(C12:C19)</f>
        <v>60</v>
      </c>
      <c r="D20" s="48"/>
      <c r="E20" s="47">
        <f>SUM(E12:E19)</f>
        <v>6</v>
      </c>
      <c r="F20" s="47">
        <f t="shared" ref="F20" si="1">SUM(F12:F19)</f>
        <v>12</v>
      </c>
      <c r="G20" s="47">
        <f>SUM(G12:G19)</f>
        <v>144</v>
      </c>
      <c r="H20" s="49"/>
      <c r="I20" s="2"/>
      <c r="J20" s="2"/>
      <c r="K20" s="2"/>
      <c r="L20" s="2"/>
      <c r="M20" s="2"/>
    </row>
    <row r="21" spans="1:13" ht="15.7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75" x14ac:dyDescent="0.25">
      <c r="A22" s="139" t="s">
        <v>21</v>
      </c>
      <c r="B22" s="139"/>
      <c r="C22" s="139"/>
      <c r="D22" s="139"/>
      <c r="E22" s="2"/>
      <c r="F22" s="2"/>
      <c r="G22" s="2"/>
      <c r="H22" s="2"/>
      <c r="I22" s="2"/>
      <c r="J22" s="2"/>
      <c r="K22" s="2"/>
      <c r="L22" s="2"/>
      <c r="M22" s="2"/>
    </row>
    <row r="23" spans="1:13" ht="15.75" x14ac:dyDescent="0.25">
      <c r="A23" s="139" t="s">
        <v>22</v>
      </c>
      <c r="B23" s="139"/>
      <c r="C23" s="139"/>
      <c r="E23" s="2"/>
      <c r="F23" s="2"/>
      <c r="G23" s="2"/>
      <c r="H23" s="2"/>
      <c r="I23" s="2"/>
      <c r="J23" s="2"/>
      <c r="K23" s="2"/>
      <c r="L23" s="2"/>
      <c r="M23" s="2"/>
    </row>
    <row r="24" spans="1:13" ht="15.75" x14ac:dyDescent="0.25">
      <c r="A24" s="53"/>
      <c r="B24" s="53"/>
      <c r="C24" s="53"/>
      <c r="D24" s="53"/>
      <c r="E24" s="53"/>
      <c r="F24" s="53"/>
      <c r="G24" s="2"/>
      <c r="H24" s="2"/>
      <c r="I24" s="2"/>
      <c r="J24" s="2"/>
      <c r="K24" s="2"/>
      <c r="L24" s="2"/>
      <c r="M24" s="2"/>
    </row>
    <row r="25" spans="1:13" x14ac:dyDescent="0.25">
      <c r="A25" s="53"/>
      <c r="B25" s="53"/>
      <c r="C25" s="53"/>
      <c r="D25" s="53"/>
      <c r="E25" s="53"/>
      <c r="F25" s="53"/>
    </row>
    <row r="26" spans="1:13" x14ac:dyDescent="0.25">
      <c r="A26" s="53"/>
      <c r="B26" s="53"/>
      <c r="C26" s="53"/>
      <c r="D26" s="53"/>
      <c r="E26" s="53"/>
      <c r="F26" s="53"/>
    </row>
    <row r="27" spans="1:13" x14ac:dyDescent="0.25">
      <c r="A27" s="53"/>
      <c r="B27" s="53"/>
      <c r="C27" s="53"/>
      <c r="D27" s="53"/>
      <c r="E27" s="53"/>
      <c r="F27" s="53"/>
    </row>
    <row r="28" spans="1:13" ht="18" customHeight="1" x14ac:dyDescent="0.25">
      <c r="A28" s="53"/>
      <c r="B28" s="53"/>
      <c r="C28" s="53"/>
      <c r="D28" s="53"/>
      <c r="E28" s="53"/>
      <c r="F28" s="53"/>
    </row>
    <row r="29" spans="1:13" x14ac:dyDescent="0.25">
      <c r="A29" s="53"/>
      <c r="B29" s="53"/>
      <c r="C29" s="53"/>
      <c r="D29" s="53"/>
      <c r="E29" s="53"/>
      <c r="F29" s="53"/>
    </row>
    <row r="30" spans="1:13" ht="15.75" customHeight="1" x14ac:dyDescent="0.25">
      <c r="A30" s="53"/>
      <c r="B30" s="53"/>
      <c r="C30" s="53"/>
      <c r="D30" s="53"/>
      <c r="E30" s="53"/>
      <c r="F30" s="53"/>
    </row>
    <row r="31" spans="1:13" x14ac:dyDescent="0.25">
      <c r="A31" s="53"/>
      <c r="B31" s="53"/>
      <c r="C31" s="53"/>
      <c r="D31" s="53"/>
      <c r="E31" s="53"/>
      <c r="F31" s="53"/>
    </row>
    <row r="32" spans="1:13" x14ac:dyDescent="0.25">
      <c r="A32" s="53"/>
      <c r="B32" s="53"/>
      <c r="C32" s="53"/>
      <c r="D32" s="53"/>
      <c r="E32" s="53"/>
      <c r="F32" s="53"/>
    </row>
    <row r="33" spans="1:6" x14ac:dyDescent="0.25">
      <c r="A33" s="53"/>
      <c r="B33" s="53"/>
      <c r="C33" s="53"/>
      <c r="D33" s="53"/>
      <c r="E33" s="53"/>
      <c r="F33" s="53"/>
    </row>
    <row r="34" spans="1:6" x14ac:dyDescent="0.25">
      <c r="A34" s="53"/>
      <c r="B34" s="53"/>
      <c r="C34" s="53"/>
      <c r="D34" s="53"/>
      <c r="E34" s="53"/>
      <c r="F34" s="53"/>
    </row>
    <row r="35" spans="1:6" x14ac:dyDescent="0.25">
      <c r="A35" s="53"/>
      <c r="B35" s="53"/>
      <c r="C35" s="53"/>
      <c r="D35" s="53"/>
      <c r="E35" s="53"/>
      <c r="F35" s="53"/>
    </row>
    <row r="36" spans="1:6" ht="15" customHeight="1" x14ac:dyDescent="0.25">
      <c r="A36" s="53"/>
      <c r="B36" s="53"/>
      <c r="C36" s="53"/>
      <c r="D36" s="53"/>
      <c r="E36" s="53"/>
      <c r="F36" s="53"/>
    </row>
    <row r="37" spans="1:6" x14ac:dyDescent="0.25">
      <c r="A37" s="53"/>
      <c r="B37" s="53"/>
      <c r="C37" s="53"/>
      <c r="D37" s="53"/>
      <c r="E37" s="53"/>
      <c r="F37" s="53"/>
    </row>
    <row r="38" spans="1:6" x14ac:dyDescent="0.25">
      <c r="A38" s="53"/>
      <c r="B38" s="53"/>
      <c r="C38" s="53"/>
      <c r="D38" s="53"/>
      <c r="E38" s="53"/>
      <c r="F38" s="53"/>
    </row>
    <row r="39" spans="1:6" x14ac:dyDescent="0.25">
      <c r="A39" s="53"/>
      <c r="B39" s="53"/>
      <c r="C39" s="53"/>
      <c r="D39" s="53"/>
      <c r="E39" s="53"/>
      <c r="F39" s="53"/>
    </row>
  </sheetData>
  <mergeCells count="9">
    <mergeCell ref="B12:B15"/>
    <mergeCell ref="B16:B19"/>
    <mergeCell ref="A22:D22"/>
    <mergeCell ref="A23:C23"/>
    <mergeCell ref="A7:H7"/>
    <mergeCell ref="A9:A10"/>
    <mergeCell ref="B9:B10"/>
    <mergeCell ref="C9:C10"/>
    <mergeCell ref="D9:G9"/>
  </mergeCells>
  <pageMargins left="0.9055118110236221" right="0.31496062992125984" top="0.35433070866141736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2"/>
  <sheetViews>
    <sheetView workbookViewId="0">
      <selection activeCell="F17" sqref="F17"/>
    </sheetView>
  </sheetViews>
  <sheetFormatPr defaultRowHeight="15" x14ac:dyDescent="0.25"/>
  <cols>
    <col min="1" max="1" width="4.5703125" customWidth="1"/>
    <col min="2" max="2" width="5.140625" customWidth="1"/>
    <col min="3" max="3" width="14" customWidth="1"/>
    <col min="4" max="4" width="17.28515625" customWidth="1"/>
    <col min="5" max="5" width="19.7109375" customWidth="1"/>
    <col min="6" max="6" width="15.42578125" customWidth="1"/>
    <col min="7" max="7" width="10" customWidth="1"/>
  </cols>
  <sheetData>
    <row r="1" spans="1:6" ht="17.25" customHeight="1" x14ac:dyDescent="0.25">
      <c r="F1" t="s">
        <v>26</v>
      </c>
    </row>
    <row r="2" spans="1:6" ht="15" customHeight="1" x14ac:dyDescent="0.25"/>
    <row r="3" spans="1:6" hidden="1" x14ac:dyDescent="0.25"/>
    <row r="4" spans="1:6" hidden="1" x14ac:dyDescent="0.25"/>
    <row r="5" spans="1:6" ht="54.75" customHeight="1" x14ac:dyDescent="0.25">
      <c r="B5" s="110" t="s">
        <v>53</v>
      </c>
      <c r="C5" s="110"/>
      <c r="D5" s="110"/>
      <c r="E5" s="110"/>
      <c r="F5" s="110"/>
    </row>
    <row r="6" spans="1:6" ht="13.5" customHeight="1" thickBot="1" x14ac:dyDescent="0.3">
      <c r="B6" s="110"/>
      <c r="C6" s="110"/>
      <c r="D6" s="110"/>
      <c r="E6" s="110"/>
      <c r="F6" s="110"/>
    </row>
    <row r="7" spans="1:6" ht="72.75" customHeight="1" x14ac:dyDescent="0.25">
      <c r="B7" s="50"/>
      <c r="C7" s="57" t="s">
        <v>34</v>
      </c>
      <c r="D7" s="54" t="s">
        <v>33</v>
      </c>
      <c r="E7" s="51" t="s">
        <v>7</v>
      </c>
      <c r="F7" s="13" t="s">
        <v>14</v>
      </c>
    </row>
    <row r="8" spans="1:6" ht="11.25" customHeight="1" x14ac:dyDescent="0.25">
      <c r="B8" s="12">
        <v>1</v>
      </c>
      <c r="C8" s="58">
        <v>2</v>
      </c>
      <c r="D8" s="55">
        <v>3</v>
      </c>
      <c r="E8" s="23">
        <v>4</v>
      </c>
      <c r="F8" s="14">
        <v>5</v>
      </c>
    </row>
    <row r="9" spans="1:6" ht="39.75" customHeight="1" x14ac:dyDescent="0.25">
      <c r="B9" s="12">
        <v>1</v>
      </c>
      <c r="C9" s="59" t="s">
        <v>52</v>
      </c>
      <c r="D9" s="56">
        <v>20</v>
      </c>
      <c r="E9" s="17">
        <v>20</v>
      </c>
      <c r="F9" s="159" t="s">
        <v>58</v>
      </c>
    </row>
    <row r="10" spans="1:6" ht="19.5" customHeight="1" thickBot="1" x14ac:dyDescent="0.3">
      <c r="B10" s="61"/>
      <c r="C10" s="60" t="s">
        <v>54</v>
      </c>
      <c r="D10" s="52">
        <v>20</v>
      </c>
      <c r="E10" s="36">
        <v>20</v>
      </c>
      <c r="F10" s="160"/>
    </row>
    <row r="11" spans="1:6" ht="11.25" customHeight="1" x14ac:dyDescent="0.25"/>
    <row r="12" spans="1:6" ht="15" customHeight="1" x14ac:dyDescent="0.25">
      <c r="A12" s="139" t="s">
        <v>21</v>
      </c>
      <c r="B12" s="139"/>
      <c r="C12" s="139"/>
      <c r="D12" s="139"/>
    </row>
    <row r="13" spans="1:6" ht="14.25" customHeight="1" x14ac:dyDescent="0.25">
      <c r="A13" s="139" t="s">
        <v>22</v>
      </c>
      <c r="B13" s="139"/>
      <c r="C13" s="139"/>
    </row>
    <row r="22" spans="10:10" x14ac:dyDescent="0.25">
      <c r="J22" s="62"/>
    </row>
  </sheetData>
  <mergeCells count="4">
    <mergeCell ref="B5:F6"/>
    <mergeCell ref="A12:D12"/>
    <mergeCell ref="A13:C13"/>
    <mergeCell ref="F9:F10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workbookViewId="0">
      <selection activeCell="H10" sqref="H10"/>
    </sheetView>
  </sheetViews>
  <sheetFormatPr defaultRowHeight="15" x14ac:dyDescent="0.25"/>
  <cols>
    <col min="1" max="1" width="4.5703125" customWidth="1"/>
    <col min="2" max="2" width="5.140625" customWidth="1"/>
    <col min="3" max="3" width="14" customWidth="1"/>
    <col min="4" max="4" width="17.28515625" customWidth="1"/>
    <col min="5" max="5" width="19.7109375" customWidth="1"/>
    <col min="6" max="6" width="15.42578125" customWidth="1"/>
    <col min="7" max="7" width="10" customWidth="1"/>
  </cols>
  <sheetData>
    <row r="1" spans="2:6" ht="17.25" customHeight="1" x14ac:dyDescent="0.25">
      <c r="F1" t="s">
        <v>26</v>
      </c>
    </row>
    <row r="2" spans="2:6" ht="15" customHeight="1" x14ac:dyDescent="0.25"/>
    <row r="3" spans="2:6" hidden="1" x14ac:dyDescent="0.25"/>
    <row r="4" spans="2:6" hidden="1" x14ac:dyDescent="0.25"/>
    <row r="5" spans="2:6" ht="54.75" customHeight="1" x14ac:dyDescent="0.25">
      <c r="B5" s="110" t="s">
        <v>35</v>
      </c>
      <c r="C5" s="110"/>
      <c r="D5" s="110"/>
      <c r="E5" s="110"/>
      <c r="F5" s="110"/>
    </row>
    <row r="6" spans="2:6" ht="13.5" customHeight="1" x14ac:dyDescent="0.25">
      <c r="B6" s="28"/>
      <c r="C6" s="28"/>
      <c r="D6" s="28"/>
      <c r="E6" s="28"/>
      <c r="F6" s="28"/>
    </row>
    <row r="7" spans="2:6" ht="15.75" thickBot="1" x14ac:dyDescent="0.3"/>
    <row r="8" spans="2:6" ht="72.75" customHeight="1" x14ac:dyDescent="0.25">
      <c r="B8" s="29"/>
      <c r="C8" s="31" t="s">
        <v>34</v>
      </c>
      <c r="D8" s="34" t="s">
        <v>33</v>
      </c>
      <c r="E8" s="33" t="s">
        <v>7</v>
      </c>
      <c r="F8" s="13" t="s">
        <v>14</v>
      </c>
    </row>
    <row r="9" spans="2:6" ht="11.25" customHeight="1" x14ac:dyDescent="0.25">
      <c r="B9" s="12">
        <v>1</v>
      </c>
      <c r="C9" s="11">
        <v>2</v>
      </c>
      <c r="D9" s="10">
        <v>3</v>
      </c>
      <c r="E9" s="23">
        <v>4</v>
      </c>
      <c r="F9" s="14">
        <v>5</v>
      </c>
    </row>
    <row r="10" spans="2:6" ht="39.75" customHeight="1" x14ac:dyDescent="0.25">
      <c r="B10" s="30" t="s">
        <v>9</v>
      </c>
      <c r="C10" s="32" t="s">
        <v>27</v>
      </c>
      <c r="D10" s="35">
        <v>162</v>
      </c>
      <c r="E10" s="17">
        <v>162</v>
      </c>
      <c r="F10" s="37"/>
    </row>
    <row r="11" spans="2:6" ht="19.5" customHeight="1" thickBot="1" x14ac:dyDescent="0.3">
      <c r="B11" s="161" t="s">
        <v>4</v>
      </c>
      <c r="C11" s="162"/>
      <c r="D11" s="36">
        <v>162</v>
      </c>
      <c r="E11" s="36">
        <v>162</v>
      </c>
      <c r="F11" s="22"/>
    </row>
    <row r="12" spans="2:6" ht="27.75" customHeight="1" x14ac:dyDescent="0.25"/>
    <row r="13" spans="2:6" x14ac:dyDescent="0.25">
      <c r="B13" s="163" t="s">
        <v>21</v>
      </c>
      <c r="C13" s="163"/>
      <c r="D13" s="163"/>
    </row>
    <row r="14" spans="2:6" ht="24.75" customHeight="1" x14ac:dyDescent="0.25">
      <c r="C14" s="24" t="s">
        <v>22</v>
      </c>
    </row>
  </sheetData>
  <mergeCells count="3">
    <mergeCell ref="B5:F5"/>
    <mergeCell ref="B11:C11"/>
    <mergeCell ref="B13:D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23F9D85-CD35-4E4B-A282-7C48080E865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GZ KOSZALIN</vt:lpstr>
      <vt:lpstr>wykaz kabin podst.,opcja 2025</vt:lpstr>
      <vt:lpstr>GZ Darł. kabiny WC 2023</vt:lpstr>
      <vt:lpstr>Umywalki GZ Darłowo 2023</vt:lpstr>
      <vt:lpstr>UMYWALKI POLOWE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Kaliszczak Karolina</cp:lastModifiedBy>
  <cp:lastPrinted>2023-11-06T11:30:26Z</cp:lastPrinted>
  <dcterms:created xsi:type="dcterms:W3CDTF">2013-09-02T11:37:37Z</dcterms:created>
  <dcterms:modified xsi:type="dcterms:W3CDTF">2024-12-11T11:44:33Z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c8ecf387-1a56-4606-a6d7-05c2d5dc0885</vt:lpwstr>
  </property>
  <property fmtid="{D5CDD505-2E9C-101B-9397-08002B2CF9AE}" pid="3" name="bjSaver">
    <vt:lpwstr>qpfe75JOPhdWVrqN+d5ZxyAch0ibgVR0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user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bjClsUserRVM">
    <vt:lpwstr>[]</vt:lpwstr>
  </property>
  <property fmtid="{D5CDD505-2E9C-101B-9397-08002B2CF9AE}" pid="11" name="s5636:Creator type=IP">
    <vt:lpwstr>10.49.198.221</vt:lpwstr>
  </property>
</Properties>
</file>