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5" i="1" l="1"/>
  <c r="J35" i="1" s="1"/>
  <c r="H34" i="1"/>
  <c r="J34" i="1" s="1"/>
  <c r="H33" i="1"/>
  <c r="J33" i="1" s="1"/>
  <c r="H32" i="1"/>
  <c r="J32" i="1" s="1"/>
  <c r="H31" i="1"/>
  <c r="J31" i="1" s="1"/>
  <c r="H30" i="1"/>
  <c r="J30" i="1" s="1"/>
  <c r="H29" i="1"/>
  <c r="J29" i="1" s="1"/>
  <c r="H28" i="1"/>
  <c r="J28" i="1" s="1"/>
  <c r="H27" i="1"/>
  <c r="J27" i="1" s="1"/>
  <c r="H26" i="1"/>
  <c r="J26" i="1" s="1"/>
  <c r="H25" i="1"/>
  <c r="J25" i="1" s="1"/>
  <c r="H24" i="1"/>
  <c r="J24" i="1" s="1"/>
  <c r="H23" i="1"/>
  <c r="J23" i="1" s="1"/>
  <c r="H22" i="1"/>
  <c r="J22" i="1" s="1"/>
  <c r="H21" i="1"/>
  <c r="J21" i="1" s="1"/>
  <c r="H20" i="1"/>
  <c r="J20" i="1" s="1"/>
  <c r="H19" i="1"/>
  <c r="J19" i="1" s="1"/>
  <c r="H18" i="1"/>
  <c r="J18" i="1" s="1"/>
  <c r="H17" i="1"/>
  <c r="J17" i="1" s="1"/>
  <c r="H16" i="1"/>
  <c r="J16" i="1" s="1"/>
  <c r="H15" i="1"/>
  <c r="J15" i="1" s="1"/>
  <c r="H14" i="1"/>
  <c r="J14" i="1" s="1"/>
  <c r="H13" i="1"/>
  <c r="J13" i="1" s="1"/>
  <c r="H12" i="1"/>
  <c r="J12" i="1" s="1"/>
  <c r="H11" i="1"/>
  <c r="J11" i="1" s="1"/>
  <c r="H10" i="1"/>
  <c r="J10" i="1" s="1"/>
  <c r="H9" i="1"/>
  <c r="J9" i="1" s="1"/>
  <c r="H8" i="1"/>
  <c r="J8" i="1" s="1"/>
  <c r="H7" i="1"/>
  <c r="J7" i="1" s="1"/>
  <c r="H6" i="1"/>
  <c r="J6" i="1" s="1"/>
  <c r="H5" i="1"/>
  <c r="J5" i="1" s="1"/>
  <c r="H4" i="1"/>
  <c r="J4" i="1" s="1"/>
  <c r="H3" i="1"/>
  <c r="J3" i="1" s="1"/>
</calcChain>
</file>

<file path=xl/sharedStrings.xml><?xml version="1.0" encoding="utf-8"?>
<sst xmlns="http://schemas.openxmlformats.org/spreadsheetml/2006/main" count="137" uniqueCount="106">
  <si>
    <t>WZT-2</t>
  </si>
  <si>
    <t>Lp</t>
  </si>
  <si>
    <t>JIM</t>
  </si>
  <si>
    <t>Nazwa</t>
  </si>
  <si>
    <t>Jm</t>
  </si>
  <si>
    <t xml:space="preserve">RAZEM                            do zakupu </t>
  </si>
  <si>
    <t>Cena jednostkowa netto [zł]</t>
  </si>
  <si>
    <t>Wartość netto [zł]</t>
  </si>
  <si>
    <t>Stawka               VAT%</t>
  </si>
  <si>
    <t>Wartość brutto [zł]</t>
  </si>
  <si>
    <t xml:space="preserve">UWAGI </t>
  </si>
  <si>
    <t>RWT Jastrzębie             4 RBLog</t>
  </si>
  <si>
    <t>WT Krosno Odrz.               4 RBLog</t>
  </si>
  <si>
    <t>4720PL0430804</t>
  </si>
  <si>
    <t>WĄŻ B71-02-20Z WZT2</t>
  </si>
  <si>
    <t>szt</t>
  </si>
  <si>
    <t>5330PL0044043</t>
  </si>
  <si>
    <t>USZCZELKA 313-17-2,  150X150X3 MM</t>
  </si>
  <si>
    <t>szt.</t>
  </si>
  <si>
    <t>5330PL0044052</t>
  </si>
  <si>
    <t>USZCZELKA 104X95X1 329-28-2</t>
  </si>
  <si>
    <t>5310PL0439778</t>
  </si>
  <si>
    <t>PODKŁADKA B40-05-066-1</t>
  </si>
  <si>
    <t>5310PL0439779</t>
  </si>
  <si>
    <t>PODKŁADKA B40-05-068,   55X55X4 MM</t>
  </si>
  <si>
    <t>2930PL0512924</t>
  </si>
  <si>
    <t>KOCIOŁ B71-42-1Z WZT2 - Podstawowe elementy wchodzące w skład  ukompletowania to kocioł B71.42.3z-1,komora spalania 650-02-sb- 199,świeca żarowa 712-02-sb-209x oraz korpus komory 650-02-sb- 200.Podstawa"Katalog części i zespołów wozu zabezpieczenia technicznego  WZT-2",cz.I-tablica rysunkowa nr32.02 i cz.IIB.str.32.02 poz.1.Wydanie  Warszawa 1983.</t>
  </si>
  <si>
    <t>kpl</t>
  </si>
  <si>
    <t>2990PL0442807</t>
  </si>
  <si>
    <t xml:space="preserve">
 SPRĘŻARKA (AK-150S) B45-38-067-1 WZT2</t>
  </si>
  <si>
    <t>4820PL0498288</t>
  </si>
  <si>
    <t xml:space="preserve">
 REDUKTOR JŁ611-150-70 B45-38-068 WZT2</t>
  </si>
  <si>
    <t>6620PL0435354</t>
  </si>
  <si>
    <t>CZUJNIK POZIOMU PALIWA B71-05-84Z-A</t>
  </si>
  <si>
    <t>4010PL0551920</t>
  </si>
  <si>
    <t>LINA D35-08-00Z-A WZT2</t>
  </si>
  <si>
    <t>5331PL0176456</t>
  </si>
  <si>
    <t>PIERŚCIEŃ O-RING 313-17-2,  140X140X1 MM</t>
  </si>
  <si>
    <t>5.</t>
  </si>
  <si>
    <t>2930PL0431656</t>
  </si>
  <si>
    <t>WĄŻ  B40-02-505 WZT2</t>
  </si>
  <si>
    <t>8.</t>
  </si>
  <si>
    <t>4720PL0431215</t>
  </si>
  <si>
    <t>WĄŻ POWIETRZNY  B40-02-091-B</t>
  </si>
  <si>
    <t>9.</t>
  </si>
  <si>
    <t>2540PL0456629</t>
  </si>
  <si>
    <t>POKROWIEC OPARCIA  D45-25-123Z-Y</t>
  </si>
  <si>
    <t>14.</t>
  </si>
  <si>
    <t>2540PL0456331</t>
  </si>
  <si>
    <t>SIEDZENIE MECHANIKA-KIEROWCY D45-25-101Z-Y WZT2</t>
  </si>
  <si>
    <t>18.</t>
  </si>
  <si>
    <t>4730PL0481047</t>
  </si>
  <si>
    <t>ZŁĄCZE GUMOWE B45-30-1390-A WZT2</t>
  </si>
  <si>
    <t>19.</t>
  </si>
  <si>
    <t>5310PL0434488</t>
  </si>
  <si>
    <t>PODKŁADKA B40-05-696</t>
  </si>
  <si>
    <t>24.</t>
  </si>
  <si>
    <t>5310PL0485399</t>
  </si>
  <si>
    <t>PODKŁADKA B45-29-2534</t>
  </si>
  <si>
    <t>25.</t>
  </si>
  <si>
    <t>5310PL0493038</t>
  </si>
  <si>
    <t>PODKŁADKA B45-29-2536</t>
  </si>
  <si>
    <t>26.</t>
  </si>
  <si>
    <t>5310PL0716237</t>
  </si>
  <si>
    <t>PODKŁADKA B40-29-193-2</t>
  </si>
  <si>
    <t>27.</t>
  </si>
  <si>
    <t>5330PL0432082</t>
  </si>
  <si>
    <t>USZCZELKA B40-02-073</t>
  </si>
  <si>
    <t>28.</t>
  </si>
  <si>
    <t>5330PL0456628</t>
  </si>
  <si>
    <t>USZCZELKA D45-25-1021-Y WZT2</t>
  </si>
  <si>
    <t>29.</t>
  </si>
  <si>
    <t>5330PL0470909</t>
  </si>
  <si>
    <t>PIERŚCIEŃ USZCZELNIAJĄCY B45-29-160 WZT2</t>
  </si>
  <si>
    <t>30.</t>
  </si>
  <si>
    <t>5330PL0471090</t>
  </si>
  <si>
    <t>USZCZELNIENIE D45-29-2484 WZT2</t>
  </si>
  <si>
    <t>31.</t>
  </si>
  <si>
    <t>5330PL0479355</t>
  </si>
  <si>
    <t>USZCZELKA B40-29-3126-X WZT2</t>
  </si>
  <si>
    <t>32.</t>
  </si>
  <si>
    <t>5330PL0479385</t>
  </si>
  <si>
    <t>USZCZELKA B45-30-1380-A WZT2</t>
  </si>
  <si>
    <t>33.</t>
  </si>
  <si>
    <t>5330PL0481029</t>
  </si>
  <si>
    <t>USZCZELKA B45-30-1372 WZT2</t>
  </si>
  <si>
    <t>34.</t>
  </si>
  <si>
    <t>5330PL0484270</t>
  </si>
  <si>
    <t>USZCZELKA B40-29-3201-BX WZT2</t>
  </si>
  <si>
    <t>35.</t>
  </si>
  <si>
    <t>5330PL0493118</t>
  </si>
  <si>
    <t>WYCINEK USZCZELNIAJĄCY B40-29-169Z-A WZT2</t>
  </si>
  <si>
    <t>36.</t>
  </si>
  <si>
    <t>5330PL0588754</t>
  </si>
  <si>
    <t>PIERŚCIEŃ USZCZELNIAJĄCY 355-08 T-72/WZT-2</t>
  </si>
  <si>
    <t>37.</t>
  </si>
  <si>
    <t>5330PL0633593</t>
  </si>
  <si>
    <t>USZCZELKA B75-29-4115-Y BLG-67</t>
  </si>
  <si>
    <t>38.</t>
  </si>
  <si>
    <t>5330PL0701561</t>
  </si>
  <si>
    <t>USZCZELKA B75-29-4127-Y</t>
  </si>
  <si>
    <t>39.</t>
  </si>
  <si>
    <t>5330PL0701563</t>
  </si>
  <si>
    <t>USZCZELKA B75-29-4131-Y</t>
  </si>
  <si>
    <t>RAZEM</t>
  </si>
  <si>
    <t>W UWAGACH proszę wpisać przybliżony termin realizacji oraz inne istotne uwagi do szacowanego asortymentu.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</si>
</sst>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zł&quot;_-;\-* #,##0.00\ &quot;zł&quot;_-;_-* &quot;-&quot;??\ &quot;zł&quot;_-;_-@_-"/>
    <numFmt numFmtId="164" formatCode="_(&quot;zł&quot;* #,##0.00_);_(&quot;zł&quot;* \(#,##0.00\);_(&quot;zł&quot;* &quot;-&quot;??_);_(@_)"/>
  </numFmts>
  <fonts count="10"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b/>
      <sz val="18"/>
      <name val="Times New Roman"/>
      <family val="1"/>
      <charset val="238"/>
    </font>
    <font>
      <sz val="12"/>
      <name val="Times New Roman"/>
      <family val="1"/>
      <charset val="238"/>
    </font>
    <font>
      <sz val="11"/>
      <color theme="1"/>
      <name val="Czcionka tekstu podstawowego"/>
      <family val="2"/>
      <charset val="238"/>
    </font>
    <font>
      <b/>
      <sz val="16"/>
      <color rgb="FFFF0000"/>
      <name val="Calibri"/>
      <family val="2"/>
      <charset val="238"/>
      <scheme val="minor"/>
    </font>
    <font>
      <sz val="14"/>
      <name val="Times New Roman"/>
      <family val="1"/>
      <charset val="238"/>
    </font>
    <font>
      <b/>
      <sz val="14"/>
      <name val="Times New Roman"/>
      <family val="1"/>
      <charset val="238"/>
    </font>
    <font>
      <sz val="20"/>
      <color rgb="FFFF0000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2" borderId="1" applyNumberFormat="0" applyAlignment="0" applyProtection="0"/>
    <xf numFmtId="0" fontId="5" fillId="0" borderId="0"/>
    <xf numFmtId="0" fontId="5" fillId="0" borderId="0"/>
  </cellStyleXfs>
  <cellXfs count="44">
    <xf numFmtId="0" fontId="0" fillId="0" borderId="0" xfId="0"/>
    <xf numFmtId="0" fontId="2" fillId="3" borderId="2" xfId="0" applyFont="1" applyFill="1" applyBorder="1" applyAlignment="1" applyProtection="1">
      <alignment horizontal="left" vertical="center" wrapText="1"/>
    </xf>
    <xf numFmtId="0" fontId="3" fillId="4" borderId="3" xfId="0" applyFont="1" applyFill="1" applyBorder="1" applyAlignment="1" applyProtection="1">
      <alignment horizontal="left" vertical="center" wrapText="1"/>
    </xf>
    <xf numFmtId="0" fontId="3" fillId="4" borderId="4" xfId="0" applyFont="1" applyFill="1" applyBorder="1" applyAlignment="1" applyProtection="1">
      <alignment horizontal="left" vertical="center" wrapText="1"/>
    </xf>
    <xf numFmtId="0" fontId="3" fillId="4" borderId="0" xfId="0" applyFont="1" applyFill="1" applyBorder="1" applyAlignment="1" applyProtection="1">
      <alignment horizontal="left" vertical="center" wrapText="1"/>
    </xf>
    <xf numFmtId="44" fontId="4" fillId="0" borderId="0" xfId="0" applyNumberFormat="1" applyFont="1"/>
    <xf numFmtId="0" fontId="4" fillId="0" borderId="0" xfId="0" applyFont="1"/>
    <xf numFmtId="0" fontId="2" fillId="4" borderId="2" xfId="2" applyFont="1" applyFill="1" applyBorder="1" applyAlignment="1" applyProtection="1">
      <alignment horizontal="center" vertical="center" wrapText="1"/>
    </xf>
    <xf numFmtId="0" fontId="2" fillId="4" borderId="2" xfId="0" applyFont="1" applyFill="1" applyBorder="1" applyAlignment="1" applyProtection="1">
      <alignment horizontal="center" vertical="center"/>
    </xf>
    <xf numFmtId="0" fontId="2" fillId="4" borderId="2" xfId="0" applyFont="1" applyFill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4" fontId="4" fillId="4" borderId="2" xfId="1" applyNumberFormat="1" applyFont="1" applyFill="1" applyBorder="1" applyAlignment="1">
      <alignment horizontal="center" vertical="center" wrapText="1"/>
    </xf>
    <xf numFmtId="164" fontId="4" fillId="4" borderId="2" xfId="1" applyNumberFormat="1" applyFont="1" applyFill="1" applyBorder="1" applyAlignment="1">
      <alignment horizontal="center" vertical="center" wrapText="1"/>
    </xf>
    <xf numFmtId="0" fontId="4" fillId="4" borderId="2" xfId="1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1" fontId="2" fillId="4" borderId="2" xfId="0" applyNumberFormat="1" applyFont="1" applyFill="1" applyBorder="1" applyAlignment="1" applyProtection="1">
      <alignment horizontal="center" vertical="center" wrapText="1"/>
    </xf>
    <xf numFmtId="0" fontId="4" fillId="4" borderId="2" xfId="2" applyFont="1" applyFill="1" applyBorder="1" applyAlignment="1" applyProtection="1">
      <alignment horizontal="center" vertical="center"/>
    </xf>
    <xf numFmtId="0" fontId="4" fillId="4" borderId="2" xfId="0" applyFont="1" applyFill="1" applyBorder="1" applyAlignment="1" applyProtection="1">
      <alignment vertical="center" wrapText="1"/>
    </xf>
    <xf numFmtId="44" fontId="4" fillId="0" borderId="2" xfId="0" applyNumberFormat="1" applyFont="1" applyBorder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4" fillId="4" borderId="2" xfId="2" applyFont="1" applyFill="1" applyBorder="1" applyAlignment="1" applyProtection="1">
      <alignment horizontal="center" vertical="center"/>
      <protection locked="0"/>
    </xf>
    <xf numFmtId="0" fontId="4" fillId="4" borderId="2" xfId="0" applyFont="1" applyFill="1" applyBorder="1" applyAlignment="1" applyProtection="1">
      <alignment horizontal="center" vertical="center"/>
      <protection locked="0"/>
    </xf>
    <xf numFmtId="0" fontId="4" fillId="4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vertical="center" wrapText="1"/>
    </xf>
    <xf numFmtId="0" fontId="4" fillId="4" borderId="2" xfId="0" applyFont="1" applyFill="1" applyBorder="1" applyAlignment="1">
      <alignment horizontal="center" wrapText="1"/>
    </xf>
    <xf numFmtId="0" fontId="4" fillId="0" borderId="2" xfId="0" applyFont="1" applyBorder="1" applyAlignment="1">
      <alignment horizontal="center" vertical="center"/>
    </xf>
    <xf numFmtId="1" fontId="4" fillId="4" borderId="2" xfId="3" applyNumberFormat="1" applyFont="1" applyFill="1" applyBorder="1" applyAlignment="1" applyProtection="1">
      <alignment horizontal="center" vertical="center" wrapText="1"/>
    </xf>
    <xf numFmtId="1" fontId="4" fillId="4" borderId="2" xfId="0" applyNumberFormat="1" applyFont="1" applyFill="1" applyBorder="1" applyAlignment="1">
      <alignment horizontal="center" vertical="center"/>
    </xf>
    <xf numFmtId="1" fontId="4" fillId="4" borderId="2" xfId="3" applyNumberFormat="1" applyFont="1" applyFill="1" applyBorder="1" applyAlignment="1" applyProtection="1">
      <alignment horizontal="center" vertical="center"/>
    </xf>
    <xf numFmtId="1" fontId="2" fillId="4" borderId="2" xfId="3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vertical="center"/>
    </xf>
    <xf numFmtId="0" fontId="4" fillId="4" borderId="2" xfId="0" applyNumberFormat="1" applyFont="1" applyFill="1" applyBorder="1" applyAlignment="1">
      <alignment vertical="center"/>
    </xf>
    <xf numFmtId="0" fontId="4" fillId="4" borderId="2" xfId="2" applyFont="1" applyFill="1" applyBorder="1" applyAlignment="1" applyProtection="1">
      <alignment vertical="center" wrapText="1"/>
    </xf>
    <xf numFmtId="1" fontId="4" fillId="4" borderId="2" xfId="3" applyNumberFormat="1" applyFont="1" applyFill="1" applyBorder="1" applyAlignment="1" applyProtection="1">
      <alignment horizontal="center" vertical="center"/>
      <protection locked="0"/>
    </xf>
    <xf numFmtId="0" fontId="4" fillId="4" borderId="2" xfId="0" applyFont="1" applyFill="1" applyBorder="1" applyAlignment="1" applyProtection="1">
      <alignment horizontal="center" vertical="center"/>
    </xf>
    <xf numFmtId="0" fontId="7" fillId="0" borderId="0" xfId="0" applyFont="1" applyAlignment="1">
      <alignment vertical="center"/>
    </xf>
    <xf numFmtId="44" fontId="8" fillId="0" borderId="2" xfId="0" applyNumberFormat="1" applyFont="1" applyBorder="1" applyAlignment="1">
      <alignment horizontal="right" vertical="center"/>
    </xf>
    <xf numFmtId="44" fontId="8" fillId="0" borderId="2" xfId="0" applyNumberFormat="1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</cellXfs>
  <cellStyles count="4">
    <cellStyle name="Komórka zaznaczona" xfId="1" builtinId="23"/>
    <cellStyle name="Normalny" xfId="0" builtinId="0"/>
    <cellStyle name="Normalny 2" xfId="2"/>
    <cellStyle name="Normalny 2 4 2 2" xfId="3"/>
  </cellStyles>
  <dxfs count="10">
    <dxf>
      <font>
        <color rgb="FF9C0006"/>
      </font>
      <fill>
        <patternFill>
          <bgColor rgb="FFFFC7CE"/>
        </patternFill>
      </fill>
    </dxf>
    <dxf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tabSelected="1" topLeftCell="B1" workbookViewId="0">
      <selection sqref="A1:XFD1048576"/>
    </sheetView>
  </sheetViews>
  <sheetFormatPr defaultRowHeight="15.75"/>
  <cols>
    <col min="1" max="1" width="9.140625" style="6" hidden="1" customWidth="1"/>
    <col min="2" max="2" width="9.140625" style="6"/>
    <col min="3" max="3" width="19.28515625" style="43" customWidth="1"/>
    <col min="4" max="4" width="58.28515625" style="43" customWidth="1"/>
    <col min="5" max="5" width="9.140625" style="6"/>
    <col min="6" max="6" width="13.140625" style="6" customWidth="1"/>
    <col min="7" max="7" width="20.28515625" style="5" customWidth="1"/>
    <col min="8" max="8" width="16" style="6" customWidth="1"/>
    <col min="9" max="9" width="9.140625" style="6"/>
    <col min="10" max="10" width="16.85546875" style="6" customWidth="1"/>
    <col min="11" max="11" width="12.7109375" style="6" customWidth="1"/>
    <col min="12" max="12" width="17.28515625" style="6" hidden="1" customWidth="1"/>
    <col min="13" max="13" width="18.42578125" style="6" hidden="1" customWidth="1"/>
    <col min="14" max="16384" width="9.140625" style="6"/>
  </cols>
  <sheetData>
    <row r="1" spans="1:13" ht="22.5">
      <c r="A1" s="1"/>
      <c r="B1" s="2" t="s">
        <v>0</v>
      </c>
      <c r="C1" s="3"/>
      <c r="D1" s="3"/>
      <c r="E1" s="3"/>
      <c r="F1" s="4"/>
    </row>
    <row r="2" spans="1:13" ht="31.5">
      <c r="A2" s="7" t="s">
        <v>1</v>
      </c>
      <c r="B2" s="7" t="s">
        <v>1</v>
      </c>
      <c r="C2" s="8" t="s">
        <v>2</v>
      </c>
      <c r="D2" s="9" t="s">
        <v>3</v>
      </c>
      <c r="E2" s="8" t="s">
        <v>4</v>
      </c>
      <c r="F2" s="10" t="s">
        <v>5</v>
      </c>
      <c r="G2" s="11" t="s">
        <v>6</v>
      </c>
      <c r="H2" s="12" t="s">
        <v>7</v>
      </c>
      <c r="I2" s="13" t="s">
        <v>8</v>
      </c>
      <c r="J2" s="12" t="s">
        <v>9</v>
      </c>
      <c r="K2" s="14" t="s">
        <v>10</v>
      </c>
      <c r="L2" s="15" t="s">
        <v>11</v>
      </c>
      <c r="M2" s="15" t="s">
        <v>12</v>
      </c>
    </row>
    <row r="3" spans="1:13">
      <c r="A3" s="16">
        <v>24</v>
      </c>
      <c r="B3" s="16">
        <v>1</v>
      </c>
      <c r="C3" s="16" t="s">
        <v>13</v>
      </c>
      <c r="D3" s="17" t="s">
        <v>14</v>
      </c>
      <c r="E3" s="16" t="s">
        <v>15</v>
      </c>
      <c r="F3" s="16">
        <v>2</v>
      </c>
      <c r="G3" s="18">
        <v>10</v>
      </c>
      <c r="H3" s="18">
        <f>F3*G3</f>
        <v>20</v>
      </c>
      <c r="I3" s="19">
        <v>23</v>
      </c>
      <c r="J3" s="18">
        <f>H3*1.23</f>
        <v>24.6</v>
      </c>
      <c r="K3" s="20"/>
      <c r="L3" s="21"/>
      <c r="M3" s="22">
        <v>2</v>
      </c>
    </row>
    <row r="4" spans="1:13">
      <c r="A4" s="16">
        <v>80</v>
      </c>
      <c r="B4" s="16">
        <v>2</v>
      </c>
      <c r="C4" s="23" t="s">
        <v>16</v>
      </c>
      <c r="D4" s="24" t="s">
        <v>17</v>
      </c>
      <c r="E4" s="25" t="s">
        <v>18</v>
      </c>
      <c r="F4" s="25">
        <v>24</v>
      </c>
      <c r="G4" s="18"/>
      <c r="H4" s="18">
        <f t="shared" ref="H4:H35" si="0">F4*G4</f>
        <v>0</v>
      </c>
      <c r="I4" s="26">
        <v>23</v>
      </c>
      <c r="J4" s="18">
        <f t="shared" ref="J4:J35" si="1">H4*1.23</f>
        <v>0</v>
      </c>
      <c r="K4" s="20"/>
      <c r="L4" s="27"/>
      <c r="M4" s="28">
        <v>24</v>
      </c>
    </row>
    <row r="5" spans="1:13">
      <c r="A5" s="16">
        <v>81</v>
      </c>
      <c r="B5" s="16">
        <v>3</v>
      </c>
      <c r="C5" s="23" t="s">
        <v>19</v>
      </c>
      <c r="D5" s="24" t="s">
        <v>20</v>
      </c>
      <c r="E5" s="25" t="s">
        <v>18</v>
      </c>
      <c r="F5" s="25">
        <v>24</v>
      </c>
      <c r="G5" s="18"/>
      <c r="H5" s="18">
        <f t="shared" si="0"/>
        <v>0</v>
      </c>
      <c r="I5" s="26">
        <v>23</v>
      </c>
      <c r="J5" s="18">
        <f t="shared" si="1"/>
        <v>0</v>
      </c>
      <c r="K5" s="20"/>
      <c r="L5" s="29"/>
      <c r="M5" s="28">
        <v>24</v>
      </c>
    </row>
    <row r="6" spans="1:13">
      <c r="A6" s="16">
        <v>82</v>
      </c>
      <c r="B6" s="16">
        <v>4</v>
      </c>
      <c r="C6" s="23" t="s">
        <v>21</v>
      </c>
      <c r="D6" s="24" t="s">
        <v>22</v>
      </c>
      <c r="E6" s="25" t="s">
        <v>18</v>
      </c>
      <c r="F6" s="25">
        <v>6</v>
      </c>
      <c r="G6" s="18"/>
      <c r="H6" s="18">
        <f t="shared" si="0"/>
        <v>0</v>
      </c>
      <c r="I6" s="26">
        <v>23</v>
      </c>
      <c r="J6" s="18">
        <f t="shared" si="1"/>
        <v>0</v>
      </c>
      <c r="K6" s="20"/>
      <c r="L6" s="30"/>
      <c r="M6" s="28">
        <v>6</v>
      </c>
    </row>
    <row r="7" spans="1:13">
      <c r="A7" s="16">
        <v>83</v>
      </c>
      <c r="B7" s="16">
        <v>5</v>
      </c>
      <c r="C7" s="23" t="s">
        <v>23</v>
      </c>
      <c r="D7" s="24" t="s">
        <v>24</v>
      </c>
      <c r="E7" s="25" t="s">
        <v>18</v>
      </c>
      <c r="F7" s="25">
        <v>8</v>
      </c>
      <c r="G7" s="18"/>
      <c r="H7" s="18">
        <f t="shared" si="0"/>
        <v>0</v>
      </c>
      <c r="I7" s="26">
        <v>23</v>
      </c>
      <c r="J7" s="18">
        <f t="shared" si="1"/>
        <v>0</v>
      </c>
      <c r="K7" s="20"/>
      <c r="L7" s="27"/>
      <c r="M7" s="28">
        <v>8</v>
      </c>
    </row>
    <row r="8" spans="1:13" ht="110.25">
      <c r="A8" s="16">
        <v>96</v>
      </c>
      <c r="B8" s="16">
        <v>6</v>
      </c>
      <c r="C8" s="31" t="s">
        <v>25</v>
      </c>
      <c r="D8" s="24" t="s">
        <v>26</v>
      </c>
      <c r="E8" s="31" t="s">
        <v>27</v>
      </c>
      <c r="F8" s="31">
        <v>1</v>
      </c>
      <c r="G8" s="18"/>
      <c r="H8" s="18">
        <f t="shared" si="0"/>
        <v>0</v>
      </c>
      <c r="I8" s="26">
        <v>23</v>
      </c>
      <c r="J8" s="18">
        <f t="shared" si="1"/>
        <v>0</v>
      </c>
      <c r="K8" s="20"/>
      <c r="L8" s="30"/>
      <c r="M8" s="31">
        <v>1</v>
      </c>
    </row>
    <row r="9" spans="1:13" ht="31.5">
      <c r="A9" s="16">
        <v>102</v>
      </c>
      <c r="B9" s="16">
        <v>7</v>
      </c>
      <c r="C9" s="31" t="s">
        <v>28</v>
      </c>
      <c r="D9" s="32" t="s">
        <v>29</v>
      </c>
      <c r="E9" s="16" t="s">
        <v>15</v>
      </c>
      <c r="F9" s="31">
        <v>1</v>
      </c>
      <c r="G9" s="18"/>
      <c r="H9" s="18">
        <f t="shared" si="0"/>
        <v>0</v>
      </c>
      <c r="I9" s="26">
        <v>23</v>
      </c>
      <c r="J9" s="18">
        <f t="shared" si="1"/>
        <v>0</v>
      </c>
      <c r="K9" s="20"/>
      <c r="L9" s="30"/>
      <c r="M9" s="31">
        <v>1</v>
      </c>
    </row>
    <row r="10" spans="1:13" ht="31.5">
      <c r="A10" s="16">
        <v>105</v>
      </c>
      <c r="B10" s="16">
        <v>8</v>
      </c>
      <c r="C10" s="31" t="s">
        <v>30</v>
      </c>
      <c r="D10" s="24" t="s">
        <v>31</v>
      </c>
      <c r="E10" s="16" t="s">
        <v>15</v>
      </c>
      <c r="F10" s="31">
        <v>2</v>
      </c>
      <c r="G10" s="18"/>
      <c r="H10" s="18">
        <f t="shared" si="0"/>
        <v>0</v>
      </c>
      <c r="I10" s="26">
        <v>23</v>
      </c>
      <c r="J10" s="18">
        <f t="shared" si="1"/>
        <v>0</v>
      </c>
      <c r="K10" s="20"/>
      <c r="L10" s="30"/>
      <c r="M10" s="31">
        <v>2</v>
      </c>
    </row>
    <row r="11" spans="1:13">
      <c r="A11" s="16">
        <v>108</v>
      </c>
      <c r="B11" s="16">
        <v>9</v>
      </c>
      <c r="C11" s="31" t="s">
        <v>32</v>
      </c>
      <c r="D11" s="33" t="s">
        <v>33</v>
      </c>
      <c r="E11" s="16" t="s">
        <v>15</v>
      </c>
      <c r="F11" s="31">
        <v>2</v>
      </c>
      <c r="G11" s="18"/>
      <c r="H11" s="18">
        <f t="shared" si="0"/>
        <v>0</v>
      </c>
      <c r="I11" s="26">
        <v>23</v>
      </c>
      <c r="J11" s="18">
        <f t="shared" si="1"/>
        <v>0</v>
      </c>
      <c r="K11" s="20"/>
      <c r="L11" s="27"/>
      <c r="M11" s="31">
        <v>2</v>
      </c>
    </row>
    <row r="12" spans="1:13">
      <c r="A12" s="16">
        <v>114</v>
      </c>
      <c r="B12" s="16">
        <v>10</v>
      </c>
      <c r="C12" s="31" t="s">
        <v>34</v>
      </c>
      <c r="D12" s="34" t="s">
        <v>35</v>
      </c>
      <c r="E12" s="16" t="s">
        <v>15</v>
      </c>
      <c r="F12" s="31">
        <v>2</v>
      </c>
      <c r="G12" s="18"/>
      <c r="H12" s="18">
        <f t="shared" si="0"/>
        <v>0</v>
      </c>
      <c r="I12" s="26">
        <v>23</v>
      </c>
      <c r="J12" s="18">
        <f t="shared" si="1"/>
        <v>0</v>
      </c>
      <c r="K12" s="20"/>
      <c r="L12" s="29"/>
      <c r="M12" s="31">
        <v>2</v>
      </c>
    </row>
    <row r="13" spans="1:13">
      <c r="A13" s="16">
        <v>115</v>
      </c>
      <c r="B13" s="16">
        <v>11</v>
      </c>
      <c r="C13" s="31" t="s">
        <v>36</v>
      </c>
      <c r="D13" s="33" t="s">
        <v>37</v>
      </c>
      <c r="E13" s="16" t="s">
        <v>15</v>
      </c>
      <c r="F13" s="31">
        <v>10</v>
      </c>
      <c r="G13" s="18"/>
      <c r="H13" s="18">
        <f t="shared" si="0"/>
        <v>0</v>
      </c>
      <c r="I13" s="26">
        <v>23</v>
      </c>
      <c r="J13" s="18">
        <f t="shared" si="1"/>
        <v>0</v>
      </c>
      <c r="K13" s="20"/>
      <c r="L13" s="30"/>
      <c r="M13" s="31">
        <v>10</v>
      </c>
    </row>
    <row r="14" spans="1:13">
      <c r="A14" s="16" t="s">
        <v>38</v>
      </c>
      <c r="B14" s="16">
        <v>12</v>
      </c>
      <c r="C14" s="16" t="s">
        <v>39</v>
      </c>
      <c r="D14" s="35" t="s">
        <v>40</v>
      </c>
      <c r="E14" s="16" t="s">
        <v>15</v>
      </c>
      <c r="F14" s="16">
        <v>2</v>
      </c>
      <c r="G14" s="18"/>
      <c r="H14" s="18">
        <f t="shared" si="0"/>
        <v>0</v>
      </c>
      <c r="I14" s="26">
        <v>23</v>
      </c>
      <c r="J14" s="18">
        <f t="shared" si="1"/>
        <v>0</v>
      </c>
      <c r="K14" s="20"/>
      <c r="L14" s="36">
        <v>2</v>
      </c>
      <c r="M14" s="21"/>
    </row>
    <row r="15" spans="1:13">
      <c r="A15" s="16" t="s">
        <v>41</v>
      </c>
      <c r="B15" s="16">
        <v>13</v>
      </c>
      <c r="C15" s="16" t="s">
        <v>42</v>
      </c>
      <c r="D15" s="35" t="s">
        <v>43</v>
      </c>
      <c r="E15" s="16" t="s">
        <v>15</v>
      </c>
      <c r="F15" s="16">
        <v>2</v>
      </c>
      <c r="G15" s="18"/>
      <c r="H15" s="18">
        <f t="shared" si="0"/>
        <v>0</v>
      </c>
      <c r="I15" s="26">
        <v>23</v>
      </c>
      <c r="J15" s="18">
        <f t="shared" si="1"/>
        <v>0</v>
      </c>
      <c r="K15" s="20"/>
      <c r="L15" s="36">
        <v>2</v>
      </c>
      <c r="M15" s="21"/>
    </row>
    <row r="16" spans="1:13">
      <c r="A16" s="16" t="s">
        <v>44</v>
      </c>
      <c r="B16" s="16">
        <v>14</v>
      </c>
      <c r="C16" s="16" t="s">
        <v>45</v>
      </c>
      <c r="D16" s="35" t="s">
        <v>46</v>
      </c>
      <c r="E16" s="16" t="s">
        <v>15</v>
      </c>
      <c r="F16" s="16">
        <v>1</v>
      </c>
      <c r="G16" s="18"/>
      <c r="H16" s="18">
        <f t="shared" si="0"/>
        <v>0</v>
      </c>
      <c r="I16" s="26">
        <v>23</v>
      </c>
      <c r="J16" s="18">
        <f t="shared" si="1"/>
        <v>0</v>
      </c>
      <c r="K16" s="20"/>
      <c r="L16" s="36">
        <v>1</v>
      </c>
      <c r="M16" s="21"/>
    </row>
    <row r="17" spans="1:13" ht="31.5">
      <c r="A17" s="16" t="s">
        <v>47</v>
      </c>
      <c r="B17" s="16">
        <v>15</v>
      </c>
      <c r="C17" s="23" t="s">
        <v>48</v>
      </c>
      <c r="D17" s="24" t="s">
        <v>49</v>
      </c>
      <c r="E17" s="16" t="s">
        <v>15</v>
      </c>
      <c r="F17" s="31">
        <v>2</v>
      </c>
      <c r="G17" s="18"/>
      <c r="H17" s="18">
        <f t="shared" si="0"/>
        <v>0</v>
      </c>
      <c r="I17" s="26">
        <v>23</v>
      </c>
      <c r="J17" s="18">
        <f t="shared" si="1"/>
        <v>0</v>
      </c>
      <c r="K17" s="20"/>
      <c r="L17" s="31">
        <v>2</v>
      </c>
      <c r="M17" s="21"/>
    </row>
    <row r="18" spans="1:13">
      <c r="A18" s="16" t="s">
        <v>50</v>
      </c>
      <c r="B18" s="16">
        <v>16</v>
      </c>
      <c r="C18" s="31" t="s">
        <v>51</v>
      </c>
      <c r="D18" s="24" t="s">
        <v>52</v>
      </c>
      <c r="E18" s="16" t="s">
        <v>15</v>
      </c>
      <c r="F18" s="23">
        <v>1</v>
      </c>
      <c r="G18" s="18"/>
      <c r="H18" s="18">
        <f t="shared" si="0"/>
        <v>0</v>
      </c>
      <c r="I18" s="26">
        <v>23</v>
      </c>
      <c r="J18" s="18">
        <f t="shared" si="1"/>
        <v>0</v>
      </c>
      <c r="K18" s="20"/>
      <c r="L18" s="31">
        <v>1</v>
      </c>
      <c r="M18" s="21"/>
    </row>
    <row r="19" spans="1:13">
      <c r="A19" s="16" t="s">
        <v>53</v>
      </c>
      <c r="B19" s="16">
        <v>17</v>
      </c>
      <c r="C19" s="31" t="s">
        <v>54</v>
      </c>
      <c r="D19" s="24" t="s">
        <v>55</v>
      </c>
      <c r="E19" s="16" t="s">
        <v>15</v>
      </c>
      <c r="F19" s="23">
        <v>2</v>
      </c>
      <c r="G19" s="18"/>
      <c r="H19" s="18">
        <f t="shared" si="0"/>
        <v>0</v>
      </c>
      <c r="I19" s="26">
        <v>23</v>
      </c>
      <c r="J19" s="18">
        <f t="shared" si="1"/>
        <v>0</v>
      </c>
      <c r="K19" s="20"/>
      <c r="L19" s="31">
        <v>2</v>
      </c>
      <c r="M19" s="21"/>
    </row>
    <row r="20" spans="1:13">
      <c r="A20" s="16" t="s">
        <v>56</v>
      </c>
      <c r="B20" s="16">
        <v>18</v>
      </c>
      <c r="C20" s="23" t="s">
        <v>57</v>
      </c>
      <c r="D20" s="24" t="s">
        <v>58</v>
      </c>
      <c r="E20" s="16" t="s">
        <v>15</v>
      </c>
      <c r="F20" s="31">
        <v>2</v>
      </c>
      <c r="G20" s="18"/>
      <c r="H20" s="18">
        <f t="shared" si="0"/>
        <v>0</v>
      </c>
      <c r="I20" s="26">
        <v>23</v>
      </c>
      <c r="J20" s="18">
        <f t="shared" si="1"/>
        <v>0</v>
      </c>
      <c r="K20" s="20"/>
      <c r="L20" s="31">
        <v>2</v>
      </c>
      <c r="M20" s="21"/>
    </row>
    <row r="21" spans="1:13">
      <c r="A21" s="16" t="s">
        <v>59</v>
      </c>
      <c r="B21" s="16">
        <v>19</v>
      </c>
      <c r="C21" s="23" t="s">
        <v>60</v>
      </c>
      <c r="D21" s="24" t="s">
        <v>61</v>
      </c>
      <c r="E21" s="16" t="s">
        <v>15</v>
      </c>
      <c r="F21" s="31">
        <v>1</v>
      </c>
      <c r="G21" s="18"/>
      <c r="H21" s="18">
        <f t="shared" si="0"/>
        <v>0</v>
      </c>
      <c r="I21" s="26">
        <v>23</v>
      </c>
      <c r="J21" s="18">
        <f t="shared" si="1"/>
        <v>0</v>
      </c>
      <c r="K21" s="20"/>
      <c r="L21" s="31">
        <v>1</v>
      </c>
      <c r="M21" s="21"/>
    </row>
    <row r="22" spans="1:13">
      <c r="A22" s="16" t="s">
        <v>62</v>
      </c>
      <c r="B22" s="16">
        <v>20</v>
      </c>
      <c r="C22" s="31" t="s">
        <v>63</v>
      </c>
      <c r="D22" s="24" t="s">
        <v>64</v>
      </c>
      <c r="E22" s="16" t="s">
        <v>15</v>
      </c>
      <c r="F22" s="23">
        <v>1</v>
      </c>
      <c r="G22" s="18"/>
      <c r="H22" s="18">
        <f t="shared" si="0"/>
        <v>0</v>
      </c>
      <c r="I22" s="26">
        <v>23</v>
      </c>
      <c r="J22" s="18">
        <f t="shared" si="1"/>
        <v>0</v>
      </c>
      <c r="K22" s="20"/>
      <c r="L22" s="31">
        <v>1</v>
      </c>
      <c r="M22" s="21"/>
    </row>
    <row r="23" spans="1:13">
      <c r="A23" s="16" t="s">
        <v>65</v>
      </c>
      <c r="B23" s="16">
        <v>21</v>
      </c>
      <c r="C23" s="37" t="s">
        <v>66</v>
      </c>
      <c r="D23" s="24" t="s">
        <v>67</v>
      </c>
      <c r="E23" s="16" t="s">
        <v>15</v>
      </c>
      <c r="F23" s="23">
        <v>1</v>
      </c>
      <c r="G23" s="18"/>
      <c r="H23" s="18">
        <f t="shared" si="0"/>
        <v>0</v>
      </c>
      <c r="I23" s="26">
        <v>23</v>
      </c>
      <c r="J23" s="18">
        <f t="shared" si="1"/>
        <v>0</v>
      </c>
      <c r="K23" s="20"/>
      <c r="L23" s="23">
        <v>1</v>
      </c>
      <c r="M23" s="21"/>
    </row>
    <row r="24" spans="1:13">
      <c r="A24" s="16" t="s">
        <v>68</v>
      </c>
      <c r="B24" s="16">
        <v>22</v>
      </c>
      <c r="C24" s="23" t="s">
        <v>69</v>
      </c>
      <c r="D24" s="33" t="s">
        <v>70</v>
      </c>
      <c r="E24" s="16" t="s">
        <v>15</v>
      </c>
      <c r="F24" s="31">
        <v>2</v>
      </c>
      <c r="G24" s="18"/>
      <c r="H24" s="18">
        <f t="shared" si="0"/>
        <v>0</v>
      </c>
      <c r="I24" s="26">
        <v>23</v>
      </c>
      <c r="J24" s="18">
        <f t="shared" si="1"/>
        <v>0</v>
      </c>
      <c r="K24" s="20"/>
      <c r="L24" s="31">
        <v>2</v>
      </c>
      <c r="M24" s="21"/>
    </row>
    <row r="25" spans="1:13">
      <c r="A25" s="16" t="s">
        <v>71</v>
      </c>
      <c r="B25" s="16">
        <v>23</v>
      </c>
      <c r="C25" s="31" t="s">
        <v>72</v>
      </c>
      <c r="D25" s="24" t="s">
        <v>73</v>
      </c>
      <c r="E25" s="16" t="s">
        <v>15</v>
      </c>
      <c r="F25" s="23">
        <v>1</v>
      </c>
      <c r="G25" s="18"/>
      <c r="H25" s="18">
        <f t="shared" si="0"/>
        <v>0</v>
      </c>
      <c r="I25" s="26">
        <v>23</v>
      </c>
      <c r="J25" s="18">
        <f t="shared" si="1"/>
        <v>0</v>
      </c>
      <c r="K25" s="20"/>
      <c r="L25" s="31">
        <v>1</v>
      </c>
      <c r="M25" s="21"/>
    </row>
    <row r="26" spans="1:13">
      <c r="A26" s="16" t="s">
        <v>74</v>
      </c>
      <c r="B26" s="16">
        <v>24</v>
      </c>
      <c r="C26" s="23" t="s">
        <v>75</v>
      </c>
      <c r="D26" s="33" t="s">
        <v>76</v>
      </c>
      <c r="E26" s="16" t="s">
        <v>15</v>
      </c>
      <c r="F26" s="31">
        <v>2</v>
      </c>
      <c r="G26" s="18"/>
      <c r="H26" s="18">
        <f t="shared" si="0"/>
        <v>0</v>
      </c>
      <c r="I26" s="26">
        <v>23</v>
      </c>
      <c r="J26" s="18">
        <f t="shared" si="1"/>
        <v>0</v>
      </c>
      <c r="K26" s="20"/>
      <c r="L26" s="31">
        <v>2</v>
      </c>
      <c r="M26" s="21"/>
    </row>
    <row r="27" spans="1:13">
      <c r="A27" s="16" t="s">
        <v>77</v>
      </c>
      <c r="B27" s="16">
        <v>25</v>
      </c>
      <c r="C27" s="31" t="s">
        <v>78</v>
      </c>
      <c r="D27" s="24" t="s">
        <v>79</v>
      </c>
      <c r="E27" s="16" t="s">
        <v>15</v>
      </c>
      <c r="F27" s="23">
        <v>1</v>
      </c>
      <c r="G27" s="18"/>
      <c r="H27" s="18">
        <f t="shared" si="0"/>
        <v>0</v>
      </c>
      <c r="I27" s="26">
        <v>23</v>
      </c>
      <c r="J27" s="18">
        <f t="shared" si="1"/>
        <v>0</v>
      </c>
      <c r="K27" s="20"/>
      <c r="L27" s="31">
        <v>1</v>
      </c>
      <c r="M27" s="21"/>
    </row>
    <row r="28" spans="1:13">
      <c r="A28" s="16" t="s">
        <v>80</v>
      </c>
      <c r="B28" s="16">
        <v>26</v>
      </c>
      <c r="C28" s="31" t="s">
        <v>81</v>
      </c>
      <c r="D28" s="24" t="s">
        <v>82</v>
      </c>
      <c r="E28" s="16" t="s">
        <v>15</v>
      </c>
      <c r="F28" s="23">
        <v>1</v>
      </c>
      <c r="G28" s="18"/>
      <c r="H28" s="18">
        <f t="shared" si="0"/>
        <v>0</v>
      </c>
      <c r="I28" s="26">
        <v>23</v>
      </c>
      <c r="J28" s="18">
        <f t="shared" si="1"/>
        <v>0</v>
      </c>
      <c r="K28" s="20"/>
      <c r="L28" s="31">
        <v>1</v>
      </c>
      <c r="M28" s="21"/>
    </row>
    <row r="29" spans="1:13">
      <c r="A29" s="16" t="s">
        <v>83</v>
      </c>
      <c r="B29" s="16">
        <v>27</v>
      </c>
      <c r="C29" s="31" t="s">
        <v>84</v>
      </c>
      <c r="D29" s="24" t="s">
        <v>85</v>
      </c>
      <c r="E29" s="16" t="s">
        <v>15</v>
      </c>
      <c r="F29" s="23">
        <v>2</v>
      </c>
      <c r="G29" s="18"/>
      <c r="H29" s="18">
        <f t="shared" si="0"/>
        <v>0</v>
      </c>
      <c r="I29" s="26">
        <v>23</v>
      </c>
      <c r="J29" s="18">
        <f t="shared" si="1"/>
        <v>0</v>
      </c>
      <c r="K29" s="20"/>
      <c r="L29" s="31">
        <v>2</v>
      </c>
      <c r="M29" s="21"/>
    </row>
    <row r="30" spans="1:13">
      <c r="A30" s="16" t="s">
        <v>86</v>
      </c>
      <c r="B30" s="16">
        <v>28</v>
      </c>
      <c r="C30" s="23" t="s">
        <v>87</v>
      </c>
      <c r="D30" s="24" t="s">
        <v>88</v>
      </c>
      <c r="E30" s="16" t="s">
        <v>15</v>
      </c>
      <c r="F30" s="31">
        <v>1</v>
      </c>
      <c r="G30" s="18"/>
      <c r="H30" s="18">
        <f t="shared" si="0"/>
        <v>0</v>
      </c>
      <c r="I30" s="26">
        <v>23</v>
      </c>
      <c r="J30" s="18">
        <f t="shared" si="1"/>
        <v>0</v>
      </c>
      <c r="K30" s="20"/>
      <c r="L30" s="31">
        <v>1</v>
      </c>
      <c r="M30" s="21"/>
    </row>
    <row r="31" spans="1:13">
      <c r="A31" s="16" t="s">
        <v>89</v>
      </c>
      <c r="B31" s="16">
        <v>29</v>
      </c>
      <c r="C31" s="37" t="s">
        <v>90</v>
      </c>
      <c r="D31" s="24" t="s">
        <v>91</v>
      </c>
      <c r="E31" s="16" t="s">
        <v>15</v>
      </c>
      <c r="F31" s="23">
        <v>1</v>
      </c>
      <c r="G31" s="18"/>
      <c r="H31" s="18">
        <f t="shared" si="0"/>
        <v>0</v>
      </c>
      <c r="I31" s="26">
        <v>23</v>
      </c>
      <c r="J31" s="18">
        <f t="shared" si="1"/>
        <v>0</v>
      </c>
      <c r="K31" s="20"/>
      <c r="L31" s="23">
        <v>1</v>
      </c>
      <c r="M31" s="21"/>
    </row>
    <row r="32" spans="1:13">
      <c r="A32" s="16" t="s">
        <v>92</v>
      </c>
      <c r="B32" s="16">
        <v>30</v>
      </c>
      <c r="C32" s="37" t="s">
        <v>93</v>
      </c>
      <c r="D32" s="24" t="s">
        <v>94</v>
      </c>
      <c r="E32" s="16" t="s">
        <v>15</v>
      </c>
      <c r="F32" s="23">
        <v>2</v>
      </c>
      <c r="G32" s="18"/>
      <c r="H32" s="18">
        <f t="shared" si="0"/>
        <v>0</v>
      </c>
      <c r="I32" s="26">
        <v>23</v>
      </c>
      <c r="J32" s="18">
        <f t="shared" si="1"/>
        <v>0</v>
      </c>
      <c r="K32" s="20"/>
      <c r="L32" s="23">
        <v>2</v>
      </c>
      <c r="M32" s="21"/>
    </row>
    <row r="33" spans="1:13">
      <c r="A33" s="16" t="s">
        <v>95</v>
      </c>
      <c r="B33" s="16">
        <v>31</v>
      </c>
      <c r="C33" s="37" t="s">
        <v>96</v>
      </c>
      <c r="D33" s="24" t="s">
        <v>97</v>
      </c>
      <c r="E33" s="16" t="s">
        <v>15</v>
      </c>
      <c r="F33" s="23">
        <v>1</v>
      </c>
      <c r="G33" s="18"/>
      <c r="H33" s="18">
        <f t="shared" si="0"/>
        <v>0</v>
      </c>
      <c r="I33" s="26">
        <v>23</v>
      </c>
      <c r="J33" s="18">
        <f t="shared" si="1"/>
        <v>0</v>
      </c>
      <c r="K33" s="20"/>
      <c r="L33" s="23">
        <v>1</v>
      </c>
      <c r="M33" s="21"/>
    </row>
    <row r="34" spans="1:13">
      <c r="A34" s="16" t="s">
        <v>98</v>
      </c>
      <c r="B34" s="16">
        <v>32</v>
      </c>
      <c r="C34" s="37" t="s">
        <v>99</v>
      </c>
      <c r="D34" s="24" t="s">
        <v>100</v>
      </c>
      <c r="E34" s="16" t="s">
        <v>15</v>
      </c>
      <c r="F34" s="23">
        <v>1</v>
      </c>
      <c r="G34" s="18"/>
      <c r="H34" s="18">
        <f t="shared" si="0"/>
        <v>0</v>
      </c>
      <c r="I34" s="26">
        <v>23</v>
      </c>
      <c r="J34" s="18">
        <f t="shared" si="1"/>
        <v>0</v>
      </c>
      <c r="K34" s="20"/>
      <c r="L34" s="23">
        <v>1</v>
      </c>
      <c r="M34" s="21"/>
    </row>
    <row r="35" spans="1:13">
      <c r="A35" s="16" t="s">
        <v>101</v>
      </c>
      <c r="B35" s="16">
        <v>33</v>
      </c>
      <c r="C35" s="37" t="s">
        <v>102</v>
      </c>
      <c r="D35" s="24" t="s">
        <v>103</v>
      </c>
      <c r="E35" s="16" t="s">
        <v>15</v>
      </c>
      <c r="F35" s="23">
        <v>1</v>
      </c>
      <c r="G35" s="18"/>
      <c r="H35" s="18">
        <f t="shared" si="0"/>
        <v>0</v>
      </c>
      <c r="I35" s="26">
        <v>23</v>
      </c>
      <c r="J35" s="18">
        <f t="shared" si="1"/>
        <v>0</v>
      </c>
      <c r="K35" s="20"/>
      <c r="L35" s="23">
        <v>1</v>
      </c>
      <c r="M35" s="21"/>
    </row>
    <row r="36" spans="1:13" s="38" customFormat="1" ht="18.75">
      <c r="G36" s="39" t="s">
        <v>104</v>
      </c>
      <c r="H36" s="40"/>
      <c r="I36" s="41">
        <v>23</v>
      </c>
      <c r="J36" s="40"/>
    </row>
    <row r="38" spans="1:13">
      <c r="B38" s="42" t="s">
        <v>105</v>
      </c>
      <c r="C38" s="42"/>
      <c r="D38" s="42"/>
      <c r="E38" s="42"/>
      <c r="F38" s="42"/>
      <c r="G38" s="42"/>
      <c r="H38" s="42"/>
      <c r="I38" s="42"/>
      <c r="J38" s="42"/>
      <c r="K38" s="42"/>
    </row>
    <row r="39" spans="1:13">
      <c r="B39" s="42"/>
      <c r="C39" s="42"/>
      <c r="D39" s="42"/>
      <c r="E39" s="42"/>
      <c r="F39" s="42"/>
      <c r="G39" s="42"/>
      <c r="H39" s="42"/>
      <c r="I39" s="42"/>
      <c r="J39" s="42"/>
      <c r="K39" s="42"/>
    </row>
  </sheetData>
  <protectedRanges>
    <protectedRange algorithmName="SHA-512" hashValue="SquLRF0JO0hxjkmPpCNxIBk7fPm3SXnPw+iWPmXbENG/3slnCbaGyivjtGIyo/+teuicAlojn2KgN604oD1zrw==" saltValue="36IFYKoZNO8w14IQM6nZWA==" spinCount="100000" sqref="M1" name="Rozstęp74_5_2_1_1"/>
    <protectedRange algorithmName="SHA-512" hashValue="uQuSREWMqAPYB6MNmaGwJsmncCipYlZK89PYfeTHb47f617qvxyWNYarxO4wPZGDPJK+iJZFZFnv6mWmw/kDoQ==" saltValue="Tq8UpJ3grvGI/WXiEaeoXg==" spinCount="100000" sqref="M1" name="Rozstęp1_4_4_1_1_1"/>
    <protectedRange algorithmName="SHA-512" hashValue="no3W4D4G+6RyRmu+3ihGSRJYSP4sFpi+m4HvNzA+jiwIUW1mAlevjy7HIFA4hrf2g3SZcLfkEMIBnFyA/Zcj5w==" saltValue="ohicYVrWKH3/ZR7R/CSaEw==" spinCount="100000" sqref="M1" name="Rozstęp1_9_5_1_1"/>
    <protectedRange algorithmName="SHA-512" hashValue="no3W4D4G+6RyRmu+3ihGSRJYSP4sFpi+m4HvNzA+jiwIUW1mAlevjy7HIFA4hrf2g3SZcLfkEMIBnFyA/Zcj5w==" saltValue="ohicYVrWKH3/ZR7R/CSaEw==" spinCount="100000" sqref="M3" name="Rozstęp1_14_5_1_1_1"/>
    <protectedRange algorithmName="SHA-512" hashValue="SquLRF0JO0hxjkmPpCNxIBk7fPm3SXnPw+iWPmXbENG/3slnCbaGyivjtGIyo/+teuicAlojn2KgN604oD1zrw==" saltValue="36IFYKoZNO8w14IQM6nZWA==" spinCount="100000" sqref="M3" name="Rozstęp74_18_1_1_1_1"/>
    <protectedRange algorithmName="SHA-512" hashValue="uQuSREWMqAPYB6MNmaGwJsmncCipYlZK89PYfeTHb47f617qvxyWNYarxO4wPZGDPJK+iJZFZFnv6mWmw/kDoQ==" saltValue="Tq8UpJ3grvGI/WXiEaeoXg==" spinCount="100000" sqref="M3" name="Rozstęp1_12_4_1_1_1_1"/>
    <protectedRange algorithmName="SHA-512" hashValue="SquLRF0JO0hxjkmPpCNxIBk7fPm3SXnPw+iWPmXbENG/3slnCbaGyivjtGIyo/+teuicAlojn2KgN604oD1zrw==" saltValue="36IFYKoZNO8w14IQM6nZWA==" spinCount="100000" sqref="L1" name="Rozstęp74_6_2_1_1"/>
    <protectedRange algorithmName="SHA-512" hashValue="uQuSREWMqAPYB6MNmaGwJsmncCipYlZK89PYfeTHb47f617qvxyWNYarxO4wPZGDPJK+iJZFZFnv6mWmw/kDoQ==" saltValue="Tq8UpJ3grvGI/WXiEaeoXg==" spinCount="100000" sqref="L1" name="Rozstęp1_3_4_1_1_1"/>
    <protectedRange algorithmName="SHA-512" hashValue="no3W4D4G+6RyRmu+3ihGSRJYSP4sFpi+m4HvNzA+jiwIUW1mAlevjy7HIFA4hrf2g3SZcLfkEMIBnFyA/Zcj5w==" saltValue="ohicYVrWKH3/ZR7R/CSaEw==" spinCount="100000" sqref="L1" name="Rozstęp1_4_7_1_1"/>
    <protectedRange algorithmName="SHA-512" hashValue="no3W4D4G+6RyRmu+3ihGSRJYSP4sFpi+m4HvNzA+jiwIUW1mAlevjy7HIFA4hrf2g3SZcLfkEMIBnFyA/Zcj5w==" saltValue="ohicYVrWKH3/ZR7R/CSaEw==" spinCount="100000" sqref="L3" name="Rozstęp1_4_6_1_2_1_1"/>
    <protectedRange algorithmName="SHA-512" hashValue="SquLRF0JO0hxjkmPpCNxIBk7fPm3SXnPw+iWPmXbENG/3slnCbaGyivjtGIyo/+teuicAlojn2KgN604oD1zrw==" saltValue="36IFYKoZNO8w14IQM6nZWA==" spinCount="100000" sqref="L3" name="Rozstęp74_4_7_1_1_1_1_1"/>
    <protectedRange algorithmName="SHA-512" hashValue="uQuSREWMqAPYB6MNmaGwJsmncCipYlZK89PYfeTHb47f617qvxyWNYarxO4wPZGDPJK+iJZFZFnv6mWmw/kDoQ==" saltValue="Tq8UpJ3grvGI/WXiEaeoXg==" spinCount="100000" sqref="L3" name="Rozstęp1_3_4_1_1_1_1_1_1_1"/>
    <protectedRange algorithmName="SHA-512" hashValue="no3W4D4G+6RyRmu+3ihGSRJYSP4sFpi+m4HvNzA+jiwIUW1mAlevjy7HIFA4hrf2g3SZcLfkEMIBnFyA/Zcj5w==" saltValue="ohicYVrWKH3/ZR7R/CSaEw==" spinCount="100000" sqref="L4 L7 L11" name="Rozstęp1_4_11_3_1"/>
    <protectedRange algorithmName="SHA-512" hashValue="SquLRF0JO0hxjkmPpCNxIBk7fPm3SXnPw+iWPmXbENG/3slnCbaGyivjtGIyo/+teuicAlojn2KgN604oD1zrw==" saltValue="36IFYKoZNO8w14IQM6nZWA==" spinCount="100000" sqref="L4 L7 L11" name="Rozstęp74_7_2_1_1_1_1_3_1"/>
    <protectedRange algorithmName="SHA-512" hashValue="uQuSREWMqAPYB6MNmaGwJsmncCipYlZK89PYfeTHb47f617qvxyWNYarxO4wPZGDPJK+iJZFZFnv6mWmw/kDoQ==" saltValue="Tq8UpJ3grvGI/WXiEaeoXg==" spinCount="100000" sqref="L4 L7 L11" name="Rozstęp1_15_7_2_1_1_1_3_1"/>
    <protectedRange algorithmName="SHA-512" hashValue="no3W4D4G+6RyRmu+3ihGSRJYSP4sFpi+m4HvNzA+jiwIUW1mAlevjy7HIFA4hrf2g3SZcLfkEMIBnFyA/Zcj5w==" saltValue="ohicYVrWKH3/ZR7R/CSaEw==" spinCount="100000" sqref="L5 L12" name="Rozstęp1_4_12_3_1"/>
    <protectedRange algorithmName="SHA-512" hashValue="SquLRF0JO0hxjkmPpCNxIBk7fPm3SXnPw+iWPmXbENG/3slnCbaGyivjtGIyo/+teuicAlojn2KgN604oD1zrw==" saltValue="36IFYKoZNO8w14IQM6nZWA==" spinCount="100000" sqref="L5 L12" name="Rozstęp74_7_3_1_1_4_1"/>
    <protectedRange algorithmName="SHA-512" hashValue="uQuSREWMqAPYB6MNmaGwJsmncCipYlZK89PYfeTHb47f617qvxyWNYarxO4wPZGDPJK+iJZFZFnv6mWmw/kDoQ==" saltValue="Tq8UpJ3grvGI/WXiEaeoXg==" spinCount="100000" sqref="L5 L12" name="Rozstęp1_15_7_3_1_4_1"/>
    <protectedRange sqref="M4:M10" name="Rozstęp1_4_1_2_1_1"/>
  </protectedRanges>
  <mergeCells count="2">
    <mergeCell ref="B1:E1"/>
    <mergeCell ref="B38:K39"/>
  </mergeCells>
  <conditionalFormatting sqref="C26">
    <cfRule type="duplicateValues" dxfId="9" priority="3"/>
  </conditionalFormatting>
  <conditionalFormatting sqref="C8">
    <cfRule type="duplicateValues" dxfId="8" priority="4"/>
  </conditionalFormatting>
  <conditionalFormatting sqref="C11">
    <cfRule type="duplicateValues" dxfId="7" priority="5"/>
  </conditionalFormatting>
  <conditionalFormatting sqref="C3">
    <cfRule type="duplicateValues" dxfId="6" priority="6"/>
  </conditionalFormatting>
  <conditionalFormatting sqref="C14:C16">
    <cfRule type="duplicateValues" dxfId="5" priority="7"/>
  </conditionalFormatting>
  <conditionalFormatting sqref="C12">
    <cfRule type="duplicateValues" dxfId="4" priority="8"/>
  </conditionalFormatting>
  <conditionalFormatting sqref="C2:C35">
    <cfRule type="duplicateValues" dxfId="3" priority="9"/>
    <cfRule type="duplicateValues" dxfId="2" priority="10"/>
  </conditionalFormatting>
  <conditionalFormatting sqref="B1">
    <cfRule type="duplicateValues" dxfId="1" priority="1"/>
    <cfRule type="duplicateValues" dxfId="0" priority="2"/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CB11B76E-2C6F-4177-82B1-98C593AF461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2025-01-10T07:17:34Z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36d6f1ca-062d-4621-aba1-e7ecc6f9bf3e</vt:lpwstr>
  </property>
  <property fmtid="{D5CDD505-2E9C-101B-9397-08002B2CF9AE}" pid="3" name="bjSaver">
    <vt:lpwstr>5nshyof+kmnX6SOhLQqMDhCwO60KMWdc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5" name="bjDocumentLabelXML-0">
    <vt:lpwstr>ames.com/2008/01/sie/internal/label"&gt;&lt;element uid="d7220eed-17a6-431d-810c-83a0ddfed893" value="" /&gt;&lt;/sisl&gt;</vt:lpwstr>
  </property>
  <property fmtid="{D5CDD505-2E9C-101B-9397-08002B2CF9AE}" pid="6" name="bjDocumentSecurityLabel">
    <vt:lpwstr>[d7220eed-17a6-431d-810c-83a0ddfed893]</vt:lpwstr>
  </property>
  <property fmtid="{D5CDD505-2E9C-101B-9397-08002B2CF9AE}" pid="7" name="s5636:Creator type=author">
    <vt:lpwstr>Dębicka-Pilarczyk Irena</vt:lpwstr>
  </property>
  <property fmtid="{D5CDD505-2E9C-101B-9397-08002B2CF9AE}" pid="8" name="s5636:Creator type=organization">
    <vt:lpwstr>MILNET-Z</vt:lpwstr>
  </property>
  <property fmtid="{D5CDD505-2E9C-101B-9397-08002B2CF9AE}" pid="9" name="bjPortionMark">
    <vt:lpwstr>[JAW]</vt:lpwstr>
  </property>
  <property fmtid="{D5CDD505-2E9C-101B-9397-08002B2CF9AE}" pid="10" name="s5636:Creator type=IP">
    <vt:lpwstr>10.70.46.94</vt:lpwstr>
  </property>
  <property fmtid="{D5CDD505-2E9C-101B-9397-08002B2CF9AE}" pid="11" name="bjClsUserRVM">
    <vt:lpwstr>[]</vt:lpwstr>
  </property>
</Properties>
</file>