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jamo\Desktop\Przetargi 2025\11. Leki onkologiczne i ogólne\"/>
    </mc:Choice>
  </mc:AlternateContent>
  <xr:revisionPtr revIDLastSave="0" documentId="13_ncr:1_{1AD605DC-94E6-4A7C-9FED-EB303238D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G7" i="1"/>
  <c r="J7" i="1" s="1"/>
  <c r="I6" i="1"/>
  <c r="G6" i="1"/>
  <c r="K7" i="1" l="1"/>
  <c r="M7" i="1" s="1"/>
  <c r="L7" i="1"/>
  <c r="N7" i="1" s="1"/>
  <c r="J6" i="1"/>
  <c r="J8" i="1" s="1"/>
  <c r="K6" i="1"/>
  <c r="G8" i="1"/>
  <c r="M6" i="1" l="1"/>
  <c r="M8" i="1" s="1"/>
  <c r="K8" i="1"/>
  <c r="L6" i="1"/>
  <c r="N6" i="1" l="1"/>
  <c r="N8" i="1" s="1"/>
  <c r="L8" i="1"/>
</calcChain>
</file>

<file path=xl/sharedStrings.xml><?xml version="1.0" encoding="utf-8"?>
<sst xmlns="http://schemas.openxmlformats.org/spreadsheetml/2006/main" count="21" uniqueCount="20">
  <si>
    <t>Lp.</t>
  </si>
  <si>
    <t>Nazwa międzynarodowa preparatu - postać - dawka</t>
  </si>
  <si>
    <t>Nazwa handlowa preparatu - postać - dawka - producent - kod EAN</t>
  </si>
  <si>
    <t>J.m.</t>
  </si>
  <si>
    <t>Ilość</t>
  </si>
  <si>
    <t>Cena jedn. netto zł.</t>
  </si>
  <si>
    <t xml:space="preserve">VAT% </t>
  </si>
  <si>
    <t>Ornithini aspartas inj.                                     5 g / 10 ml x 10 amp.</t>
  </si>
  <si>
    <t>op</t>
  </si>
  <si>
    <t>Ornithini aspartas granulat 30 saszetek a 3g</t>
  </si>
  <si>
    <t>RAZEM</t>
  </si>
  <si>
    <t>1</t>
  </si>
  <si>
    <t xml:space="preserve">CZĘŚĆ 10  - ORNITHINI ASPARTAS </t>
  </si>
  <si>
    <t>Wartość netto zł                (kolumna 5x6)</t>
  </si>
  <si>
    <t>Cena jedn. brutto zł. (kolumna 6+VAT)</t>
  </si>
  <si>
    <t>Wartość brutto zł          (kolumna 7+8)</t>
  </si>
  <si>
    <t>Wartość netto ZAKRES OPCJONALNY zł                  (kolumna 50% x kol. 7)</t>
  </si>
  <si>
    <t>Wartość brutto ZAKRES OPCJONALNY zł                  (kolumna 50% x kol. 10)</t>
  </si>
  <si>
    <t>Wartość netto  MAKSYMALNA WARTOŚĆ (WRAZ Z OPCJĄ) zł                  (kolumna 7+11)</t>
  </si>
  <si>
    <t>Wartość brutto MAKSYMALNA WARTOŚĆ (WRAZ Z OPCJĄ) zł                  (kolumna 10+12)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</si>
</sst>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2"/>
      <color rgb="FF000000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9"/>
  <sheetViews>
    <sheetView tabSelected="1" workbookViewId="0">
      <selection activeCell="I11" sqref="I11"/>
    </sheetView>
  </sheetViews>
  <sheetFormatPr defaultRowHeight="15" x14ac:dyDescent="0.25"/>
  <cols>
    <col min="1" max="1" width="5.85546875" customWidth="1"/>
    <col min="2" max="2" width="28" customWidth="1"/>
    <col min="3" max="3" width="24.28515625" customWidth="1"/>
    <col min="7" max="7" width="17.140625" customWidth="1"/>
    <col min="9" max="9" width="10.85546875" customWidth="1"/>
    <col min="10" max="10" width="12.28515625" customWidth="1"/>
    <col min="11" max="11" width="15.140625" customWidth="1"/>
    <col min="12" max="12" width="15.42578125" customWidth="1"/>
    <col min="13" max="13" width="18.42578125" customWidth="1"/>
    <col min="14" max="14" width="20.5703125" customWidth="1"/>
  </cols>
  <sheetData>
    <row r="2" spans="1:14" ht="15.75" x14ac:dyDescent="0.25">
      <c r="A2" s="1"/>
      <c r="B2" s="2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x14ac:dyDescent="0.25">
      <c r="A3" s="3"/>
      <c r="B3" s="4"/>
      <c r="C3" s="5"/>
      <c r="D3" s="1"/>
      <c r="E3" s="6"/>
      <c r="F3" s="7"/>
      <c r="G3" s="3"/>
      <c r="H3" s="7"/>
      <c r="I3" s="7"/>
      <c r="J3" s="7"/>
      <c r="K3" s="7"/>
      <c r="L3" s="7"/>
      <c r="M3" s="7"/>
      <c r="N3" s="1"/>
    </row>
    <row r="4" spans="1:14" ht="15.75" x14ac:dyDescent="0.25">
      <c r="A4" s="8" t="s">
        <v>11</v>
      </c>
      <c r="B4" s="9">
        <v>2</v>
      </c>
      <c r="C4" s="8">
        <v>3</v>
      </c>
      <c r="D4" s="10">
        <v>4</v>
      </c>
      <c r="E4" s="11">
        <v>5</v>
      </c>
      <c r="F4" s="8">
        <v>6</v>
      </c>
      <c r="G4" s="8">
        <v>7</v>
      </c>
      <c r="H4" s="12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8">
        <v>14</v>
      </c>
    </row>
    <row r="5" spans="1:14" ht="94.5" x14ac:dyDescent="0.25">
      <c r="A5" s="14" t="s">
        <v>0</v>
      </c>
      <c r="B5" s="14" t="s">
        <v>1</v>
      </c>
      <c r="C5" s="14" t="s">
        <v>2</v>
      </c>
      <c r="D5" s="22" t="s">
        <v>3</v>
      </c>
      <c r="E5" s="23" t="s">
        <v>4</v>
      </c>
      <c r="F5" s="24" t="s">
        <v>5</v>
      </c>
      <c r="G5" s="23" t="s">
        <v>13</v>
      </c>
      <c r="H5" s="22" t="s">
        <v>6</v>
      </c>
      <c r="I5" s="24" t="s">
        <v>14</v>
      </c>
      <c r="J5" s="24" t="s">
        <v>15</v>
      </c>
      <c r="K5" s="24" t="s">
        <v>16</v>
      </c>
      <c r="L5" s="24" t="s">
        <v>17</v>
      </c>
      <c r="M5" s="24" t="s">
        <v>18</v>
      </c>
      <c r="N5" s="24" t="s">
        <v>19</v>
      </c>
    </row>
    <row r="6" spans="1:14" ht="31.5" x14ac:dyDescent="0.25">
      <c r="A6" s="17">
        <v>1</v>
      </c>
      <c r="B6" s="18" t="s">
        <v>7</v>
      </c>
      <c r="C6" s="18"/>
      <c r="D6" s="17" t="s">
        <v>8</v>
      </c>
      <c r="E6" s="17">
        <v>800</v>
      </c>
      <c r="F6" s="24"/>
      <c r="G6" s="24">
        <f>E6*F6</f>
        <v>0</v>
      </c>
      <c r="H6" s="25"/>
      <c r="I6" s="24">
        <f>F6+H6*F6</f>
        <v>0</v>
      </c>
      <c r="J6" s="26">
        <f>G6+H6*G6</f>
        <v>0</v>
      </c>
      <c r="K6" s="26">
        <f>G6*50%</f>
        <v>0</v>
      </c>
      <c r="L6" s="24">
        <f>J6*50%</f>
        <v>0</v>
      </c>
      <c r="M6" s="24">
        <f>G6+K6</f>
        <v>0</v>
      </c>
      <c r="N6" s="24">
        <f>J6+L6</f>
        <v>0</v>
      </c>
    </row>
    <row r="7" spans="1:14" ht="31.5" x14ac:dyDescent="0.25">
      <c r="A7" s="19">
        <v>2</v>
      </c>
      <c r="B7" s="20" t="s">
        <v>9</v>
      </c>
      <c r="C7" s="20"/>
      <c r="D7" s="19" t="s">
        <v>8</v>
      </c>
      <c r="E7" s="19">
        <v>30</v>
      </c>
      <c r="F7" s="24"/>
      <c r="G7" s="24">
        <f>E7*F7</f>
        <v>0</v>
      </c>
      <c r="H7" s="25"/>
      <c r="I7" s="24">
        <f>F7+H7*F7</f>
        <v>0</v>
      </c>
      <c r="J7" s="26">
        <f>G7+H7*G7</f>
        <v>0</v>
      </c>
      <c r="K7" s="26">
        <f>G7*50%</f>
        <v>0</v>
      </c>
      <c r="L7" s="24">
        <f>J7*50%</f>
        <v>0</v>
      </c>
      <c r="M7" s="24">
        <f>G7+K7</f>
        <v>0</v>
      </c>
      <c r="N7" s="24">
        <f>J7+L7</f>
        <v>0</v>
      </c>
    </row>
    <row r="8" spans="1:14" ht="15.75" x14ac:dyDescent="0.25">
      <c r="A8" s="14"/>
      <c r="B8" s="21" t="s">
        <v>10</v>
      </c>
      <c r="C8" s="14"/>
      <c r="D8" s="14"/>
      <c r="E8" s="16"/>
      <c r="F8" s="14"/>
      <c r="G8" s="15">
        <f>SUM(G6:G7)</f>
        <v>0</v>
      </c>
      <c r="H8" s="14"/>
      <c r="I8" s="15"/>
      <c r="J8" s="15">
        <f t="shared" ref="I8:N8" si="0">SUM(J6:J7)</f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</row>
    <row r="9" spans="1:14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Stanek Justyna</dc:creator>
  <cp:lastModifiedBy>Motyka Maja</cp:lastModifiedBy>
  <cp:lastPrinted>2024-11-28T10:09:34Z</cp:lastPrinted>
  <dcterms:created xsi:type="dcterms:W3CDTF">2015-06-05T18:19:34Z</dcterms:created>
  <dcterms:modified xsi:type="dcterms:W3CDTF">2025-01-14T08:08:38Z</dcterms:modified>
</cp:coreProperties>
</file>