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850" activeTab="2"/>
  </bookViews>
  <sheets>
    <sheet name="KOSZALIN" sheetId="1" r:id="rId1"/>
    <sheet name="DARŁOWO" sheetId="2" r:id="rId2"/>
    <sheet name="KOŁOBRZEG" sheetId="3" r:id="rId3"/>
  </sheets>
  <definedNames>
    <definedName name="_xlnm.Print_Area" localSheetId="0">KOSZALIN!$A$1:$AY$85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" l="1"/>
  <c r="AY20" i="2" l="1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W65" i="2" s="1"/>
  <c r="H66" i="2"/>
  <c r="AX65" i="2" l="1"/>
  <c r="AY65" i="2" s="1"/>
  <c r="AV49" i="3" l="1"/>
  <c r="AW48" i="3"/>
  <c r="AV48" i="3"/>
  <c r="AV47" i="3"/>
  <c r="AV46" i="3"/>
  <c r="AW46" i="3" s="1"/>
  <c r="AX46" i="3" s="1"/>
  <c r="AY46" i="3" s="1"/>
  <c r="AV45" i="3"/>
  <c r="AW45" i="3" s="1"/>
  <c r="AX45" i="3" s="1"/>
  <c r="AY45" i="3" s="1"/>
  <c r="AV44" i="3"/>
  <c r="AW44" i="3" s="1"/>
  <c r="AV43" i="3"/>
  <c r="AV42" i="3"/>
  <c r="AW42" i="3" s="1"/>
  <c r="AX42" i="3" s="1"/>
  <c r="AY42" i="3" s="1"/>
  <c r="AV41" i="3"/>
  <c r="AW41" i="3" s="1"/>
  <c r="AX41" i="3" s="1"/>
  <c r="AY41" i="3" s="1"/>
  <c r="AV40" i="3"/>
  <c r="AW40" i="3" s="1"/>
  <c r="AX40" i="3" s="1"/>
  <c r="AY40" i="3" s="1"/>
  <c r="AV39" i="3"/>
  <c r="AW39" i="3" s="1"/>
  <c r="AX39" i="3" s="1"/>
  <c r="AY39" i="3" s="1"/>
  <c r="AV38" i="3"/>
  <c r="AW38" i="3" s="1"/>
  <c r="AX38" i="3" s="1"/>
  <c r="AY38" i="3" s="1"/>
  <c r="AV37" i="3"/>
  <c r="AW37" i="3" s="1"/>
  <c r="AX37" i="3" s="1"/>
  <c r="AY37" i="3" s="1"/>
  <c r="AV36" i="3"/>
  <c r="AW36" i="3" s="1"/>
  <c r="AX36" i="3" s="1"/>
  <c r="AY36" i="3" s="1"/>
  <c r="AV35" i="3"/>
  <c r="AW35" i="3" s="1"/>
  <c r="AX35" i="3" s="1"/>
  <c r="AY35" i="3" s="1"/>
  <c r="AV34" i="3"/>
  <c r="AW34" i="3" s="1"/>
  <c r="AX34" i="3" s="1"/>
  <c r="AY34" i="3" s="1"/>
  <c r="AV33" i="3"/>
  <c r="AW33" i="3" s="1"/>
  <c r="AX33" i="3" s="1"/>
  <c r="AY33" i="3" s="1"/>
  <c r="AV32" i="3"/>
  <c r="AW32" i="3" s="1"/>
  <c r="AX32" i="3" s="1"/>
  <c r="AY32" i="3" s="1"/>
  <c r="AV31" i="3"/>
  <c r="AW31" i="3" s="1"/>
  <c r="AX31" i="3" s="1"/>
  <c r="AY31" i="3" s="1"/>
  <c r="AV30" i="3"/>
  <c r="AW30" i="3" s="1"/>
  <c r="AX30" i="3" s="1"/>
  <c r="AY30" i="3" s="1"/>
  <c r="AV29" i="3"/>
  <c r="AW29" i="3" s="1"/>
  <c r="AX29" i="3" s="1"/>
  <c r="AY29" i="3" s="1"/>
  <c r="AV28" i="3"/>
  <c r="AW28" i="3" s="1"/>
  <c r="AX28" i="3" s="1"/>
  <c r="AY28" i="3" s="1"/>
  <c r="AV27" i="3"/>
  <c r="AW27" i="3" s="1"/>
  <c r="AX27" i="3" s="1"/>
  <c r="AY27" i="3" s="1"/>
  <c r="AV26" i="3"/>
  <c r="AW26" i="3" s="1"/>
  <c r="AX26" i="3" s="1"/>
  <c r="AY26" i="3" s="1"/>
  <c r="AV25" i="3"/>
  <c r="AW25" i="3" s="1"/>
  <c r="AX25" i="3" s="1"/>
  <c r="AY25" i="3" s="1"/>
  <c r="AV24" i="3"/>
  <c r="AW24" i="3" s="1"/>
  <c r="AX24" i="3" s="1"/>
  <c r="AY24" i="3" s="1"/>
  <c r="AV23" i="3"/>
  <c r="AW23" i="3" s="1"/>
  <c r="AX23" i="3" s="1"/>
  <c r="AY23" i="3" s="1"/>
  <c r="AV22" i="3"/>
  <c r="AW22" i="3" s="1"/>
  <c r="AX22" i="3" s="1"/>
  <c r="AY22" i="3" s="1"/>
  <c r="AV21" i="3"/>
  <c r="AW21" i="3" s="1"/>
  <c r="AX21" i="3" s="1"/>
  <c r="AY21" i="3" s="1"/>
  <c r="AV20" i="3"/>
  <c r="AW20" i="3" s="1"/>
  <c r="AX20" i="3" s="1"/>
  <c r="AY20" i="3" s="1"/>
  <c r="AV19" i="3"/>
  <c r="AW19" i="3" s="1"/>
  <c r="AX19" i="3" s="1"/>
  <c r="AV19" i="2"/>
  <c r="AW19" i="2" s="1"/>
  <c r="AX19" i="2" l="1"/>
  <c r="AY19" i="2" s="1"/>
  <c r="AW49" i="3"/>
  <c r="AX49" i="3" s="1"/>
  <c r="AY49" i="3" s="1"/>
  <c r="AX44" i="3"/>
  <c r="AY44" i="3" s="1"/>
  <c r="AX48" i="3"/>
  <c r="AY48" i="3" s="1"/>
  <c r="AY19" i="3"/>
  <c r="AW43" i="3"/>
  <c r="AX43" i="3" s="1"/>
  <c r="AW47" i="3"/>
  <c r="AX47" i="3" s="1"/>
  <c r="AY47" i="3" s="1"/>
  <c r="AV19" i="1"/>
  <c r="AV20" i="1"/>
  <c r="AW20" i="1" s="1"/>
  <c r="AV21" i="1"/>
  <c r="AV22" i="1"/>
  <c r="AW22" i="1" s="1"/>
  <c r="AV23" i="1"/>
  <c r="AV24" i="1"/>
  <c r="AW24" i="1" s="1"/>
  <c r="AV25" i="1"/>
  <c r="AW25" i="1" s="1"/>
  <c r="AX25" i="1" s="1"/>
  <c r="AY25" i="1" s="1"/>
  <c r="AV26" i="1"/>
  <c r="AV27" i="1"/>
  <c r="AV28" i="1"/>
  <c r="AW28" i="1" s="1"/>
  <c r="AV29" i="1"/>
  <c r="AV30" i="1"/>
  <c r="AW30" i="1" s="1"/>
  <c r="AV31" i="1"/>
  <c r="AV32" i="1"/>
  <c r="AW32" i="1" s="1"/>
  <c r="AV33" i="1"/>
  <c r="AW33" i="1" s="1"/>
  <c r="AX33" i="1" s="1"/>
  <c r="AY33" i="1" s="1"/>
  <c r="AV34" i="1"/>
  <c r="AV35" i="1"/>
  <c r="AV36" i="1"/>
  <c r="AW36" i="1" s="1"/>
  <c r="AV37" i="1"/>
  <c r="AV38" i="1"/>
  <c r="AW38" i="1" s="1"/>
  <c r="AV39" i="1"/>
  <c r="AV40" i="1"/>
  <c r="AW40" i="1" s="1"/>
  <c r="AV41" i="1"/>
  <c r="AW41" i="1" s="1"/>
  <c r="AX41" i="1" s="1"/>
  <c r="AY41" i="1" s="1"/>
  <c r="AV42" i="1"/>
  <c r="AV43" i="1"/>
  <c r="AV44" i="1"/>
  <c r="AW44" i="1" s="1"/>
  <c r="AV45" i="1"/>
  <c r="AV46" i="1"/>
  <c r="AW46" i="1" s="1"/>
  <c r="AV47" i="1"/>
  <c r="AV48" i="1"/>
  <c r="AW48" i="1" s="1"/>
  <c r="AV49" i="1"/>
  <c r="AW49" i="1" s="1"/>
  <c r="AX49" i="1" s="1"/>
  <c r="AY49" i="1" s="1"/>
  <c r="AV50" i="1"/>
  <c r="AV51" i="1"/>
  <c r="AV52" i="1"/>
  <c r="AW52" i="1" s="1"/>
  <c r="AV53" i="1"/>
  <c r="AV54" i="1"/>
  <c r="AW54" i="1" s="1"/>
  <c r="AV55" i="1"/>
  <c r="AV56" i="1"/>
  <c r="AW56" i="1" s="1"/>
  <c r="AV57" i="1"/>
  <c r="AW57" i="1" s="1"/>
  <c r="AX57" i="1" s="1"/>
  <c r="AY57" i="1" s="1"/>
  <c r="AV58" i="1"/>
  <c r="AV59" i="1"/>
  <c r="AV60" i="1"/>
  <c r="AW60" i="1" s="1"/>
  <c r="AV61" i="1"/>
  <c r="AV62" i="1"/>
  <c r="AW62" i="1" s="1"/>
  <c r="AV63" i="1"/>
  <c r="AV64" i="1"/>
  <c r="AW64" i="1" s="1"/>
  <c r="AV65" i="1"/>
  <c r="AW65" i="1" s="1"/>
  <c r="AX65" i="1" s="1"/>
  <c r="AY65" i="1" s="1"/>
  <c r="AV66" i="1"/>
  <c r="AV67" i="1"/>
  <c r="AV68" i="1"/>
  <c r="AW68" i="1" s="1"/>
  <c r="AV69" i="1"/>
  <c r="AV70" i="1"/>
  <c r="AW70" i="1" s="1"/>
  <c r="AV71" i="1"/>
  <c r="AV72" i="1"/>
  <c r="AV73" i="1"/>
  <c r="AW73" i="1" s="1"/>
  <c r="AV74" i="1"/>
  <c r="AY43" i="3" l="1"/>
  <c r="AR50" i="3"/>
  <c r="AF50" i="3"/>
  <c r="T50" i="3"/>
  <c r="AY50" i="3"/>
  <c r="AR66" i="2"/>
  <c r="AF66" i="2"/>
  <c r="T66" i="2"/>
  <c r="AY66" i="2"/>
  <c r="AX56" i="1"/>
  <c r="AY56" i="1" s="1"/>
  <c r="AX40" i="1"/>
  <c r="AY40" i="1" s="1"/>
  <c r="AX24" i="1"/>
  <c r="AY24" i="1" s="1"/>
  <c r="AW74" i="1"/>
  <c r="AX74" i="1" s="1"/>
  <c r="AW69" i="1"/>
  <c r="AX69" i="1" s="1"/>
  <c r="AY69" i="1" s="1"/>
  <c r="AW61" i="1"/>
  <c r="AX61" i="1" s="1"/>
  <c r="AY61" i="1" s="1"/>
  <c r="AW53" i="1"/>
  <c r="AX53" i="1" s="1"/>
  <c r="AY53" i="1" s="1"/>
  <c r="AW45" i="1"/>
  <c r="AX45" i="1" s="1"/>
  <c r="AY45" i="1" s="1"/>
  <c r="AW37" i="1"/>
  <c r="AX37" i="1" s="1"/>
  <c r="AY37" i="1" s="1"/>
  <c r="AW29" i="1"/>
  <c r="AX29" i="1" s="1"/>
  <c r="AY29" i="1" s="1"/>
  <c r="AW21" i="1"/>
  <c r="AX21" i="1" s="1"/>
  <c r="AY21" i="1" s="1"/>
  <c r="AX70" i="1"/>
  <c r="AY70" i="1" s="1"/>
  <c r="AX62" i="1"/>
  <c r="AY62" i="1" s="1"/>
  <c r="AX54" i="1"/>
  <c r="AY54" i="1" s="1"/>
  <c r="AX46" i="1"/>
  <c r="AY46" i="1" s="1"/>
  <c r="AX38" i="1"/>
  <c r="AY38" i="1" s="1"/>
  <c r="AX30" i="1"/>
  <c r="AY30" i="1" s="1"/>
  <c r="AX22" i="1"/>
  <c r="AY22" i="1" s="1"/>
  <c r="AW71" i="1"/>
  <c r="AX71" i="1" s="1"/>
  <c r="AY71" i="1" s="1"/>
  <c r="AW66" i="1"/>
  <c r="AX66" i="1" s="1"/>
  <c r="AY66" i="1" s="1"/>
  <c r="AW58" i="1"/>
  <c r="AX58" i="1" s="1"/>
  <c r="AY58" i="1" s="1"/>
  <c r="AW50" i="1"/>
  <c r="AX50" i="1" s="1"/>
  <c r="AY50" i="1" s="1"/>
  <c r="AW42" i="1"/>
  <c r="AX42" i="1" s="1"/>
  <c r="AY42" i="1" s="1"/>
  <c r="AW34" i="1"/>
  <c r="AX34" i="1" s="1"/>
  <c r="AY34" i="1" s="1"/>
  <c r="AW26" i="1"/>
  <c r="AX26" i="1" s="1"/>
  <c r="AY26" i="1" s="1"/>
  <c r="AX64" i="1"/>
  <c r="AY64" i="1" s="1"/>
  <c r="AX48" i="1"/>
  <c r="AY48" i="1" s="1"/>
  <c r="AX32" i="1"/>
  <c r="AY32" i="1" s="1"/>
  <c r="AX73" i="1"/>
  <c r="AX68" i="1"/>
  <c r="AY68" i="1" s="1"/>
  <c r="AX60" i="1"/>
  <c r="AY60" i="1" s="1"/>
  <c r="AX52" i="1"/>
  <c r="AY52" i="1" s="1"/>
  <c r="AX44" i="1"/>
  <c r="AY44" i="1" s="1"/>
  <c r="AX36" i="1"/>
  <c r="AY36" i="1" s="1"/>
  <c r="AX28" i="1"/>
  <c r="AY28" i="1" s="1"/>
  <c r="AX20" i="1"/>
  <c r="AY20" i="1" s="1"/>
  <c r="AW72" i="1"/>
  <c r="AX72" i="1" s="1"/>
  <c r="AY72" i="1" s="1"/>
  <c r="AW67" i="1"/>
  <c r="AX67" i="1"/>
  <c r="AY67" i="1" s="1"/>
  <c r="AW63" i="1"/>
  <c r="AX63" i="1" s="1"/>
  <c r="AY63" i="1" s="1"/>
  <c r="AW59" i="1"/>
  <c r="AX59" i="1"/>
  <c r="AY59" i="1" s="1"/>
  <c r="AW55" i="1"/>
  <c r="AX55" i="1" s="1"/>
  <c r="AY55" i="1" s="1"/>
  <c r="AW51" i="1"/>
  <c r="AX51" i="1" s="1"/>
  <c r="AY51" i="1" s="1"/>
  <c r="AW47" i="1"/>
  <c r="AX47" i="1" s="1"/>
  <c r="AY47" i="1" s="1"/>
  <c r="AW43" i="1"/>
  <c r="AX43" i="1"/>
  <c r="AY43" i="1" s="1"/>
  <c r="AW39" i="1"/>
  <c r="AX39" i="1" s="1"/>
  <c r="AY39" i="1" s="1"/>
  <c r="AW35" i="1"/>
  <c r="AX35" i="1"/>
  <c r="AY35" i="1" s="1"/>
  <c r="AW31" i="1"/>
  <c r="AX31" i="1" s="1"/>
  <c r="AY31" i="1" s="1"/>
  <c r="AW27" i="1"/>
  <c r="AX27" i="1" s="1"/>
  <c r="AY27" i="1" s="1"/>
  <c r="AW23" i="1"/>
  <c r="AX23" i="1" s="1"/>
  <c r="AY23" i="1" s="1"/>
  <c r="AW19" i="1"/>
  <c r="AX19" i="1" s="1"/>
  <c r="AY19" i="1" s="1"/>
  <c r="AY73" i="1" l="1"/>
  <c r="AR75" i="1"/>
  <c r="AF75" i="1"/>
  <c r="AY74" i="1"/>
  <c r="AY75" i="1" s="1"/>
  <c r="T75" i="1"/>
</calcChain>
</file>

<file path=xl/sharedStrings.xml><?xml version="1.0" encoding="utf-8"?>
<sst xmlns="http://schemas.openxmlformats.org/spreadsheetml/2006/main" count="1215" uniqueCount="346">
  <si>
    <t>1.</t>
  </si>
  <si>
    <t>2.</t>
  </si>
  <si>
    <t>3.</t>
  </si>
  <si>
    <t>4.</t>
  </si>
  <si>
    <t>5.</t>
  </si>
  <si>
    <t>Zestawienie tabelaryczne:</t>
  </si>
  <si>
    <t>Lp.</t>
  </si>
  <si>
    <t>Miejsce zainstalowania</t>
  </si>
  <si>
    <t>Nazwa systemu / urządzenia</t>
  </si>
  <si>
    <t>Wykaz elementów wchodzących w skład systemu / urządzenia</t>
  </si>
  <si>
    <t>Całość umowy</t>
  </si>
  <si>
    <t>Kompleks Wojskowy</t>
  </si>
  <si>
    <t>Nazwa Użytkownika</t>
  </si>
  <si>
    <t>Nazwa elementu</t>
  </si>
  <si>
    <t>Typ</t>
  </si>
  <si>
    <t>ul. Koszalińska 76 Kołobrzeg</t>
  </si>
  <si>
    <t>REF. 617 32</t>
  </si>
  <si>
    <t>NICD 4,8V</t>
  </si>
  <si>
    <t xml:space="preserve">Helios LED HWC 3x1W B 2SE/AT/TR </t>
  </si>
  <si>
    <t>Mal-3H-118 8W</t>
  </si>
  <si>
    <t>ul. Wiosenna 4a Kołobrzeg</t>
  </si>
  <si>
    <t xml:space="preserve">WT </t>
  </si>
  <si>
    <t>0PKZ-60 (akumulator 24V/100Ah)</t>
  </si>
  <si>
    <t>Panorama P/1/SE/11 11W/267</t>
  </si>
  <si>
    <t xml:space="preserve">Helios PS 8W TS </t>
  </si>
  <si>
    <t>OVAL 311/1AST 11W/267</t>
  </si>
  <si>
    <t xml:space="preserve"> FAREL PK 211 11W    </t>
  </si>
  <si>
    <t xml:space="preserve">  ROW 4x18</t>
  </si>
  <si>
    <t xml:space="preserve">  Rubin 4x18</t>
  </si>
  <si>
    <t xml:space="preserve"> Albilite 4x18</t>
  </si>
  <si>
    <t xml:space="preserve"> Orina 414 4xFL 14W</t>
  </si>
  <si>
    <t>PO 15</t>
  </si>
  <si>
    <t>0PKZ-60 (akumulator 24V/170Ah)</t>
  </si>
  <si>
    <t>Orion LED 7W SA 3HJ</t>
  </si>
  <si>
    <t>Tm Owal 31 AST</t>
  </si>
  <si>
    <t>Oprawa 2x36W Elektronic Ballast GTX</t>
  </si>
  <si>
    <t>PO 16</t>
  </si>
  <si>
    <t>GL</t>
  </si>
  <si>
    <t>WOS 60 40W 48V</t>
  </si>
  <si>
    <t xml:space="preserve">oprawa świetlówkowa 2x18W </t>
  </si>
  <si>
    <t>(rastrowe) 4x18 W</t>
  </si>
  <si>
    <t>LUGJUPITER 2 8 W 3H GS 325</t>
  </si>
  <si>
    <t>plafoniera 2x18W hermetyczna</t>
  </si>
  <si>
    <t>(rastrowe) 4x18W</t>
  </si>
  <si>
    <t>LUGJUPITER 2 8W 3H GS 325</t>
  </si>
  <si>
    <t>LOVATO P LVPC/1/SE                   LED 1x3W  1h</t>
  </si>
  <si>
    <t xml:space="preserve">RUBIN plus 2x58 W EUG 2H/autotest </t>
  </si>
  <si>
    <t>PRYMAT  ST 2C typ H217-2-1/8/3/0</t>
  </si>
  <si>
    <t xml:space="preserve">PRYMAT ST 2 C 1xLF 8 W G5      </t>
  </si>
  <si>
    <t xml:space="preserve">Es system XOAC 180 Tl 8W/G5 TA </t>
  </si>
  <si>
    <t xml:space="preserve">Es system           </t>
  </si>
  <si>
    <t>Onet SM1 301 MST</t>
  </si>
  <si>
    <t>8 pplot</t>
  </si>
  <si>
    <t xml:space="preserve">ONTEC (LED) </t>
  </si>
  <si>
    <t xml:space="preserve">ONTEC + FLAGA </t>
  </si>
  <si>
    <t xml:space="preserve">LED okrągła natynkowa sufitowa </t>
  </si>
  <si>
    <t xml:space="preserve"> LED natynkowa LOVATO N </t>
  </si>
  <si>
    <t xml:space="preserve">  nt led + flaga</t>
  </si>
  <si>
    <t>świetl. 2x18W</t>
  </si>
  <si>
    <t xml:space="preserve"> LED natynkowa </t>
  </si>
  <si>
    <t xml:space="preserve"> Portal 11W </t>
  </si>
  <si>
    <t>świetl.. 2x36W</t>
  </si>
  <si>
    <t xml:space="preserve">MARS  IP 67 </t>
  </si>
  <si>
    <t xml:space="preserve">MARS  IP 67+ Flaga </t>
  </si>
  <si>
    <t>świetl. 2x36W</t>
  </si>
  <si>
    <t>świetl. n/t  2x18W</t>
  </si>
  <si>
    <t>LED (panel)</t>
  </si>
  <si>
    <t>LED n/t + FLAGA</t>
  </si>
  <si>
    <t>LED natynkowa LOVATO N</t>
  </si>
  <si>
    <t>MARS 308 11W</t>
  </si>
  <si>
    <t>świetl.2x58W</t>
  </si>
  <si>
    <t>Portal 11W</t>
  </si>
  <si>
    <t>17 WOG</t>
  </si>
  <si>
    <t xml:space="preserve"> led n/t + flaga </t>
  </si>
  <si>
    <t>świetl. n/t  4x18W</t>
  </si>
  <si>
    <t>herm. 1x58W</t>
  </si>
  <si>
    <t xml:space="preserve"> herm. 1x36W</t>
  </si>
  <si>
    <t xml:space="preserve">LED  AWEX LVPC 11 LOVATO </t>
  </si>
  <si>
    <t>ul. Wojska Polskiego 66 Koszalin</t>
  </si>
  <si>
    <t>CSSP</t>
  </si>
  <si>
    <t>Helios LED HWC 3</t>
  </si>
  <si>
    <t>ONTEC (LED)</t>
  </si>
  <si>
    <t xml:space="preserve">LED </t>
  </si>
  <si>
    <t>Portal 11W świetl.</t>
  </si>
  <si>
    <t xml:space="preserve">LED natynkowa LOVATO N </t>
  </si>
  <si>
    <t>Helios LED HWC</t>
  </si>
  <si>
    <t>n/n</t>
  </si>
  <si>
    <t>LED panel wpuszczany</t>
  </si>
  <si>
    <t>INFINITY</t>
  </si>
  <si>
    <t>ITECH 3L/1/3W COR/N DATA</t>
  </si>
  <si>
    <t xml:space="preserve">ONTEC AP 302 M DATA </t>
  </si>
  <si>
    <t xml:space="preserve">ONTEC 5W1 302M </t>
  </si>
  <si>
    <t>Centrala monitoringu</t>
  </si>
  <si>
    <t>DATA-S</t>
  </si>
  <si>
    <t>LED nt FLAGA</t>
  </si>
  <si>
    <t>2x36 świetlówkowa LED nt</t>
  </si>
  <si>
    <t>jarzeniowa 2x36 nt</t>
  </si>
  <si>
    <t>LUG JUPITER 2 8W 3H kod GS 325   nt</t>
  </si>
  <si>
    <t>283 krt</t>
  </si>
  <si>
    <t xml:space="preserve">oprawa świetlówkowa </t>
  </si>
  <si>
    <t>oprawa LED sufitowa</t>
  </si>
  <si>
    <t>oprawa LED ścienna</t>
  </si>
  <si>
    <t>RPO Łazy</t>
  </si>
  <si>
    <t>0prawa żarowa 24V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</si>
  <si>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</si>
  <si>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</si>
  <si>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</si>
  <si>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</si>
  <si>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</si>
  <si>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</si>
  <si>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</si>
  <si>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</si>
  <si>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</si>
  <si>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</si>
  <si>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</si>
  <si>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</si>
  <si>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Pieczątka i czytelny podpis Wykonawcy</t>
  </si>
  <si>
    <t xml:space="preserve"> Unilux  UX-Relax  PVE PAR t8</t>
  </si>
  <si>
    <t>Nazwa i Kody CPV: 50711000-2 – usługi w zakresie napraw i konserwacji elektrycznych instalacji budynkowych. CPV:71.35.61.00-9 - usługi kontroli technicznej</t>
  </si>
  <si>
    <t>Oprawa  Legranda 160M-3H 230V-002A</t>
  </si>
  <si>
    <t>Oprawa  OPR-230 AW 2x18W 4Ah 2H</t>
  </si>
  <si>
    <t>Oprawa Bemko model Mal-3H-118 8W</t>
  </si>
  <si>
    <t>Oprawa Panorama 8/SE/11/267 11W 5</t>
  </si>
  <si>
    <t>Oprawa  OPKZ-60</t>
  </si>
  <si>
    <t>Oprawa Panorama P/1/SE/11 11W/267</t>
  </si>
  <si>
    <t xml:space="preserve">Oprawa Helios PS 8W TS </t>
  </si>
  <si>
    <t>Oprawa OVAL 311/1AST 11W/267</t>
  </si>
  <si>
    <t xml:space="preserve">Oprawa FAREL PK 211 11W       </t>
  </si>
  <si>
    <t>Oprawa ROW 4x18</t>
  </si>
  <si>
    <t>Oprawa  Rubin 4x18</t>
  </si>
  <si>
    <t>Oprawa OPKZ-60</t>
  </si>
  <si>
    <t>Oprawa  Albilite 4x18</t>
  </si>
  <si>
    <t>Oprawa Unilux UX-Relax PVE PAR t8</t>
  </si>
  <si>
    <t>Oprawa Orina 414 4xFL 14W</t>
  </si>
  <si>
    <t>Oprawa Orion LED 7W SA 3HJ</t>
  </si>
  <si>
    <t>Oprawa Tm Owal 31 AST</t>
  </si>
  <si>
    <t xml:space="preserve">Oprawa  2x36W Elektronic Ballast GTX     </t>
  </si>
  <si>
    <t>Oprawa  (rastrowe) 4x18W</t>
  </si>
  <si>
    <t>Oprawa  LUGJUPITER 2 8W 3H GS 325</t>
  </si>
  <si>
    <t>Oprawa LUG CLASSIC nt 2x36W</t>
  </si>
  <si>
    <t>Oprawa plafoniera 2x18W hermetyczna</t>
  </si>
  <si>
    <t>Oprawa LUGJUPITER 2 8W 3H GS 325</t>
  </si>
  <si>
    <t xml:space="preserve">Oprawa RUBIN plus 2x58W EUG 2H/autotest </t>
  </si>
  <si>
    <t>Oprawa PRYMAT ST 2C typ H217-2-1/8/3/0</t>
  </si>
  <si>
    <t>Oprawa Es system XOAC 180 Tl 8W/G5 TA</t>
  </si>
  <si>
    <t>Oprawa Es system K-418PA 4xT8-18W</t>
  </si>
  <si>
    <t xml:space="preserve">Oprawa Portal 11W </t>
  </si>
  <si>
    <t xml:space="preserve">Oprawa ONTEC (LED) </t>
  </si>
  <si>
    <t xml:space="preserve">Oprawa ONTEC + FLAGA </t>
  </si>
  <si>
    <t xml:space="preserve">Oprawa LED okrągła natynkowa sufitowa </t>
  </si>
  <si>
    <t xml:space="preserve">Oprawa LED natynkowa LOVATO N </t>
  </si>
  <si>
    <t xml:space="preserve">Oprawa nt led + flaga </t>
  </si>
  <si>
    <t xml:space="preserve">Oprawa świetl. 2x18W </t>
  </si>
  <si>
    <t xml:space="preserve">Oprawa LED natynkowa </t>
  </si>
  <si>
    <t>Oprawa świetl.. 2x36W</t>
  </si>
  <si>
    <t xml:space="preserve">Oprawa  MARS  IP 67  </t>
  </si>
  <si>
    <t xml:space="preserve">Oprawa MARS  IP 67+ Flaga </t>
  </si>
  <si>
    <t>Oprawa świetl. 2x36W</t>
  </si>
  <si>
    <t>Oprawa  świetl. n/t  2x18W</t>
  </si>
  <si>
    <t>Oprawa LED(panel)</t>
  </si>
  <si>
    <t>Oprawa  LED n/t + FLAGA</t>
  </si>
  <si>
    <t>Oprawa MARS 308 11W</t>
  </si>
  <si>
    <t>Oprawa świetl.2x58W</t>
  </si>
  <si>
    <t>Oprawa Portal 11W świetl.</t>
  </si>
  <si>
    <t xml:space="preserve">Oprawa led n/t + flaga </t>
  </si>
  <si>
    <t>Oprawa świetl. n/t  4x18W</t>
  </si>
  <si>
    <t>Oprawa  herm. 1x58W</t>
  </si>
  <si>
    <t>Oprawa  herm. 1x36W</t>
  </si>
  <si>
    <t>Oprawa świetl. n/t  2x18W</t>
  </si>
  <si>
    <t xml:space="preserve">Oprawa Helios LED HWC  </t>
  </si>
  <si>
    <t xml:space="preserve">Oprawa LED wpust (sufit podwieszany) </t>
  </si>
  <si>
    <t>Oprawa ONTEC (LED) IP 67</t>
  </si>
  <si>
    <t xml:space="preserve">Oprawa  LED natynkowa LOVATO N </t>
  </si>
  <si>
    <t xml:space="preserve">Oprawa  Helios LED HWC  </t>
  </si>
  <si>
    <t>Oprawa  n/n</t>
  </si>
  <si>
    <t>Oprawa  LED panel wpuszczany</t>
  </si>
  <si>
    <t>Oprawa INFINITY</t>
  </si>
  <si>
    <t xml:space="preserve">Oprawa ITECH 3L/1/3W COR/N DATA </t>
  </si>
  <si>
    <t xml:space="preserve">Oprawa ONTEC AP 302 M DATA </t>
  </si>
  <si>
    <t xml:space="preserve">Oprawa ONTEC 5W1 302M </t>
  </si>
  <si>
    <t>Oprawa  MARS 308 11W</t>
  </si>
  <si>
    <t>Oprawa LED nt FLAGA</t>
  </si>
  <si>
    <t>Oprawa  2x36 świetlówkowa LED nt</t>
  </si>
  <si>
    <t>Oprawa jarzeniowa 2x36 nt</t>
  </si>
  <si>
    <t>Panorama 8/SE/11/267  11W 5</t>
  </si>
  <si>
    <t xml:space="preserve">RAZEM </t>
  </si>
  <si>
    <t>ZATWIERDZAM</t>
  </si>
  <si>
    <t>……………………………………………………..</t>
  </si>
  <si>
    <r>
      <t xml:space="preserve">AOE  bud. nr </t>
    </r>
    <r>
      <rPr>
        <b/>
        <i/>
        <sz val="7"/>
        <rFont val="Arial Narrow"/>
        <family val="2"/>
        <charset val="238"/>
      </rPr>
      <t>46</t>
    </r>
  </si>
  <si>
    <r>
      <t xml:space="preserve">AOE  bud. nr </t>
    </r>
    <r>
      <rPr>
        <b/>
        <i/>
        <sz val="7"/>
        <rFont val="Arial Narrow"/>
        <family val="2"/>
        <charset val="238"/>
      </rPr>
      <t>48</t>
    </r>
  </si>
  <si>
    <r>
      <t xml:space="preserve">AOE  bud. nr </t>
    </r>
    <r>
      <rPr>
        <b/>
        <i/>
        <sz val="7"/>
        <rFont val="Arial Narrow"/>
        <family val="2"/>
        <charset val="238"/>
      </rPr>
      <t>45</t>
    </r>
  </si>
  <si>
    <r>
      <t xml:space="preserve">AOE  bud. nr </t>
    </r>
    <r>
      <rPr>
        <b/>
        <i/>
        <sz val="7"/>
        <rFont val="Arial Narrow"/>
        <family val="2"/>
        <charset val="238"/>
      </rPr>
      <t>185</t>
    </r>
  </si>
  <si>
    <r>
      <t>AOE   bud. nr</t>
    </r>
    <r>
      <rPr>
        <b/>
        <i/>
        <sz val="7"/>
        <rFont val="Arial Narrow"/>
        <family val="2"/>
        <charset val="238"/>
      </rPr>
      <t xml:space="preserve"> 576</t>
    </r>
  </si>
  <si>
    <r>
      <t xml:space="preserve">AOE  bud. nr </t>
    </r>
    <r>
      <rPr>
        <b/>
        <i/>
        <sz val="7"/>
        <rFont val="Arial Narrow"/>
        <family val="2"/>
        <charset val="238"/>
      </rPr>
      <t>3</t>
    </r>
  </si>
  <si>
    <r>
      <t>AOE  bud. nr</t>
    </r>
    <r>
      <rPr>
        <b/>
        <i/>
        <sz val="7"/>
        <rFont val="Arial Narrow"/>
        <family val="2"/>
        <charset val="238"/>
      </rPr>
      <t xml:space="preserve"> 4</t>
    </r>
  </si>
  <si>
    <r>
      <t xml:space="preserve">AOE  bud. nr </t>
    </r>
    <r>
      <rPr>
        <b/>
        <i/>
        <sz val="7"/>
        <rFont val="Arial Narrow"/>
        <family val="2"/>
        <charset val="238"/>
      </rPr>
      <t>5</t>
    </r>
  </si>
  <si>
    <r>
      <t xml:space="preserve">AOE  bud. nr </t>
    </r>
    <r>
      <rPr>
        <b/>
        <i/>
        <sz val="7"/>
        <rFont val="Arial Narrow"/>
        <family val="2"/>
        <charset val="238"/>
      </rPr>
      <t>16</t>
    </r>
  </si>
  <si>
    <r>
      <t xml:space="preserve">AOE  bud. nr </t>
    </r>
    <r>
      <rPr>
        <b/>
        <i/>
        <sz val="7"/>
        <rFont val="Arial Narrow"/>
        <family val="2"/>
        <charset val="238"/>
      </rPr>
      <t>17</t>
    </r>
  </si>
  <si>
    <r>
      <t>AOE  bud. nr</t>
    </r>
    <r>
      <rPr>
        <b/>
        <i/>
        <sz val="7"/>
        <rFont val="Arial Narrow"/>
        <family val="2"/>
        <charset val="238"/>
      </rPr>
      <t xml:space="preserve"> 32</t>
    </r>
  </si>
  <si>
    <r>
      <t xml:space="preserve">AOE  bud. nr </t>
    </r>
    <r>
      <rPr>
        <b/>
        <i/>
        <sz val="7"/>
        <rFont val="Arial Narrow"/>
        <family val="2"/>
        <charset val="238"/>
      </rPr>
      <t>13</t>
    </r>
  </si>
  <si>
    <r>
      <t xml:space="preserve">AOE  bud. nr </t>
    </r>
    <r>
      <rPr>
        <b/>
        <i/>
        <sz val="7"/>
        <rFont val="Arial Narrow"/>
        <family val="2"/>
        <charset val="238"/>
      </rPr>
      <t>23</t>
    </r>
  </si>
  <si>
    <r>
      <t xml:space="preserve">AOE  bud. nr </t>
    </r>
    <r>
      <rPr>
        <b/>
        <i/>
        <sz val="7"/>
        <rFont val="Arial Narrow"/>
        <family val="2"/>
        <charset val="238"/>
      </rPr>
      <t>60</t>
    </r>
  </si>
  <si>
    <r>
      <t>AOE  bud. nr</t>
    </r>
    <r>
      <rPr>
        <b/>
        <i/>
        <sz val="7"/>
        <rFont val="Arial Narrow"/>
        <family val="2"/>
        <charset val="238"/>
      </rPr>
      <t xml:space="preserve"> 2</t>
    </r>
  </si>
  <si>
    <t>Ustronie Morskie</t>
  </si>
  <si>
    <t xml:space="preserve">  Ustronie Morskie</t>
  </si>
  <si>
    <t xml:space="preserve"> Gąski</t>
  </si>
  <si>
    <t>ul. Zwycięstwa  30  Darłowo</t>
  </si>
  <si>
    <t>ul. Zwycięstwa  30 Darłowo</t>
  </si>
  <si>
    <t>ul. Zwycięstwa 30 Darłowo</t>
  </si>
  <si>
    <t>ul. 4-go Marca 3 Koszalin</t>
  </si>
  <si>
    <r>
      <t xml:space="preserve">Cena jedn.                  </t>
    </r>
    <r>
      <rPr>
        <b/>
        <sz val="7"/>
        <color theme="1"/>
        <rFont val="Arial Narrow"/>
        <family val="2"/>
        <charset val="238"/>
      </rPr>
      <t xml:space="preserve">netto </t>
    </r>
  </si>
  <si>
    <r>
      <t xml:space="preserve">Wartość                        </t>
    </r>
    <r>
      <rPr>
        <b/>
        <sz val="7"/>
        <color theme="1"/>
        <rFont val="Arial Narrow"/>
        <family val="2"/>
        <charset val="238"/>
      </rPr>
      <t>netto</t>
    </r>
  </si>
  <si>
    <r>
      <t xml:space="preserve">Wartość podatku            </t>
    </r>
    <r>
      <rPr>
        <b/>
        <sz val="7"/>
        <color theme="1"/>
        <rFont val="Arial Narrow"/>
        <family val="2"/>
        <charset val="238"/>
      </rPr>
      <t>VAT</t>
    </r>
  </si>
  <si>
    <r>
      <t xml:space="preserve">Wartość                    </t>
    </r>
    <r>
      <rPr>
        <b/>
        <sz val="7"/>
        <color theme="1"/>
        <rFont val="Arial Narrow"/>
        <family val="2"/>
        <charset val="238"/>
      </rPr>
      <t xml:space="preserve"> brutto </t>
    </r>
  </si>
  <si>
    <r>
      <t xml:space="preserve">Wartość                  </t>
    </r>
    <r>
      <rPr>
        <b/>
        <sz val="7"/>
        <color theme="1"/>
        <rFont val="Arial Narrow"/>
        <family val="2"/>
        <charset val="238"/>
      </rPr>
      <t xml:space="preserve">  brutto  </t>
    </r>
  </si>
  <si>
    <t>Nr               budynku</t>
  </si>
  <si>
    <t>Ilość                  [szt.]</t>
  </si>
  <si>
    <r>
      <t xml:space="preserve">AOE bud.        nr </t>
    </r>
    <r>
      <rPr>
        <b/>
        <i/>
        <sz val="7"/>
        <rFont val="Arial Narrow"/>
        <family val="2"/>
        <charset val="238"/>
      </rPr>
      <t>1</t>
    </r>
  </si>
  <si>
    <r>
      <t xml:space="preserve">AOE bud.            nr </t>
    </r>
    <r>
      <rPr>
        <b/>
        <i/>
        <sz val="7"/>
        <rFont val="Arial Narrow"/>
        <family val="2"/>
        <charset val="238"/>
      </rPr>
      <t>3</t>
    </r>
  </si>
  <si>
    <r>
      <t xml:space="preserve">AOE bud.         nr </t>
    </r>
    <r>
      <rPr>
        <b/>
        <i/>
        <sz val="7"/>
        <rFont val="Arial Narrow"/>
        <family val="2"/>
        <charset val="238"/>
      </rPr>
      <t>14</t>
    </r>
  </si>
  <si>
    <r>
      <t xml:space="preserve">AOE bud.          nr </t>
    </r>
    <r>
      <rPr>
        <b/>
        <i/>
        <sz val="7"/>
        <rFont val="Arial Narrow"/>
        <family val="2"/>
        <charset val="238"/>
      </rPr>
      <t>58</t>
    </r>
  </si>
  <si>
    <r>
      <t>AOE bud.          nr</t>
    </r>
    <r>
      <rPr>
        <b/>
        <i/>
        <sz val="7"/>
        <rFont val="Arial Narrow"/>
        <family val="2"/>
        <charset val="238"/>
      </rPr>
      <t xml:space="preserve"> 4</t>
    </r>
  </si>
  <si>
    <r>
      <t xml:space="preserve">AOE bud.         nr </t>
    </r>
    <r>
      <rPr>
        <b/>
        <i/>
        <sz val="7"/>
        <rFont val="Arial Narrow"/>
        <family val="2"/>
        <charset val="238"/>
      </rPr>
      <t>80</t>
    </r>
  </si>
  <si>
    <r>
      <t xml:space="preserve">AOE bud.          nr </t>
    </r>
    <r>
      <rPr>
        <b/>
        <i/>
        <sz val="7"/>
        <rFont val="Arial Narrow"/>
        <family val="2"/>
        <charset val="238"/>
      </rPr>
      <t>40</t>
    </r>
  </si>
  <si>
    <r>
      <t xml:space="preserve">AOE bud.       nr </t>
    </r>
    <r>
      <rPr>
        <b/>
        <i/>
        <sz val="7"/>
        <rFont val="Arial Narrow"/>
        <family val="2"/>
        <charset val="238"/>
      </rPr>
      <t>45</t>
    </r>
  </si>
  <si>
    <r>
      <t xml:space="preserve">AOE bud.       nr </t>
    </r>
    <r>
      <rPr>
        <b/>
        <i/>
        <sz val="7"/>
        <rFont val="Arial Narrow"/>
        <family val="2"/>
        <charset val="238"/>
      </rPr>
      <t>57</t>
    </r>
  </si>
  <si>
    <r>
      <t xml:space="preserve">AOE bud.             nr </t>
    </r>
    <r>
      <rPr>
        <b/>
        <i/>
        <sz val="7"/>
        <rFont val="Arial Narrow"/>
        <family val="2"/>
        <charset val="238"/>
      </rPr>
      <t>12</t>
    </r>
  </si>
  <si>
    <r>
      <t>AOE bud.           nr</t>
    </r>
    <r>
      <rPr>
        <b/>
        <i/>
        <sz val="7"/>
        <rFont val="Arial Narrow"/>
        <family val="2"/>
        <charset val="238"/>
      </rPr>
      <t xml:space="preserve"> 14</t>
    </r>
  </si>
  <si>
    <r>
      <t>AOE bud.            nr</t>
    </r>
    <r>
      <rPr>
        <b/>
        <i/>
        <sz val="7"/>
        <rFont val="Arial Narrow"/>
        <family val="2"/>
        <charset val="238"/>
      </rPr>
      <t xml:space="preserve"> 93</t>
    </r>
  </si>
  <si>
    <r>
      <t xml:space="preserve">AOE bud.           nr </t>
    </r>
    <r>
      <rPr>
        <b/>
        <i/>
        <sz val="7"/>
        <rFont val="Arial Narrow"/>
        <family val="2"/>
        <charset val="238"/>
      </rPr>
      <t>1</t>
    </r>
  </si>
  <si>
    <r>
      <t>AOE bud.         nr</t>
    </r>
    <r>
      <rPr>
        <b/>
        <i/>
        <sz val="7"/>
        <rFont val="Arial Narrow"/>
        <family val="2"/>
        <charset val="238"/>
      </rPr>
      <t xml:space="preserve"> 3</t>
    </r>
  </si>
  <si>
    <r>
      <t>AOE bud.           nr</t>
    </r>
    <r>
      <rPr>
        <b/>
        <i/>
        <sz val="7"/>
        <rFont val="Arial Narrow"/>
        <family val="2"/>
        <charset val="238"/>
      </rPr>
      <t xml:space="preserve"> 22</t>
    </r>
  </si>
  <si>
    <r>
      <t xml:space="preserve">AOE bud.           nr </t>
    </r>
    <r>
      <rPr>
        <b/>
        <i/>
        <sz val="7"/>
        <rFont val="Arial Narrow"/>
        <family val="2"/>
        <charset val="238"/>
      </rPr>
      <t>24</t>
    </r>
  </si>
  <si>
    <r>
      <t xml:space="preserve">AOE bud.          nr </t>
    </r>
    <r>
      <rPr>
        <b/>
        <i/>
        <sz val="7"/>
        <rFont val="Arial Narrow"/>
        <family val="2"/>
        <charset val="238"/>
      </rPr>
      <t>26</t>
    </r>
  </si>
  <si>
    <r>
      <t xml:space="preserve">AOE bud.         nr </t>
    </r>
    <r>
      <rPr>
        <b/>
        <i/>
        <sz val="7"/>
        <rFont val="Arial Narrow"/>
        <family val="2"/>
        <charset val="238"/>
      </rPr>
      <t>149</t>
    </r>
  </si>
  <si>
    <r>
      <t xml:space="preserve">AOE bud.       nr </t>
    </r>
    <r>
      <rPr>
        <b/>
        <i/>
        <sz val="7"/>
        <rFont val="Arial Narrow"/>
        <family val="2"/>
        <charset val="238"/>
      </rPr>
      <t>228</t>
    </r>
  </si>
  <si>
    <r>
      <t xml:space="preserve">AOE bud.           nr </t>
    </r>
    <r>
      <rPr>
        <b/>
        <i/>
        <sz val="7"/>
        <rFont val="Arial Narrow"/>
        <family val="2"/>
        <charset val="238"/>
      </rPr>
      <t>14</t>
    </r>
  </si>
  <si>
    <r>
      <t xml:space="preserve"> AOE bud.         nr </t>
    </r>
    <r>
      <rPr>
        <b/>
        <i/>
        <sz val="7"/>
        <rFont val="Arial Narrow"/>
        <family val="2"/>
        <charset val="238"/>
      </rPr>
      <t>26</t>
    </r>
  </si>
  <si>
    <r>
      <t xml:space="preserve">AOE bud.        nr </t>
    </r>
    <r>
      <rPr>
        <b/>
        <i/>
        <sz val="7"/>
        <rFont val="Arial Narrow"/>
        <family val="2"/>
        <charset val="238"/>
      </rPr>
      <t>15</t>
    </r>
  </si>
  <si>
    <r>
      <t>AOE bud.        nr</t>
    </r>
    <r>
      <rPr>
        <b/>
        <i/>
        <sz val="7"/>
        <rFont val="Arial Narrow"/>
        <family val="2"/>
        <charset val="238"/>
      </rPr>
      <t xml:space="preserve"> 16</t>
    </r>
  </si>
  <si>
    <r>
      <t>AOE bud.           nr</t>
    </r>
    <r>
      <rPr>
        <b/>
        <i/>
        <sz val="7"/>
        <rFont val="Arial Narrow"/>
        <family val="2"/>
        <charset val="238"/>
      </rPr>
      <t xml:space="preserve"> 58</t>
    </r>
  </si>
  <si>
    <r>
      <t xml:space="preserve">AOE bud.           nr </t>
    </r>
    <r>
      <rPr>
        <b/>
        <i/>
        <sz val="7"/>
        <rFont val="Arial Narrow"/>
        <family val="2"/>
        <charset val="238"/>
      </rPr>
      <t>61</t>
    </r>
  </si>
  <si>
    <r>
      <t xml:space="preserve">AOE bud.        nr </t>
    </r>
    <r>
      <rPr>
        <b/>
        <i/>
        <sz val="7"/>
        <rFont val="Arial Narrow"/>
        <family val="2"/>
        <charset val="238"/>
      </rPr>
      <t>82</t>
    </r>
  </si>
  <si>
    <r>
      <t xml:space="preserve">AOE bud.        nr </t>
    </r>
    <r>
      <rPr>
        <b/>
        <i/>
        <sz val="7"/>
        <rFont val="Arial Narrow"/>
        <family val="2"/>
        <charset val="238"/>
      </rPr>
      <t>11</t>
    </r>
  </si>
  <si>
    <r>
      <t>AOE bud.   nr</t>
    </r>
    <r>
      <rPr>
        <b/>
        <i/>
        <sz val="7"/>
        <rFont val="Arial Narrow"/>
        <family val="2"/>
        <charset val="238"/>
      </rPr>
      <t xml:space="preserve"> 44</t>
    </r>
  </si>
  <si>
    <r>
      <t xml:space="preserve">AOE bud.       nr </t>
    </r>
    <r>
      <rPr>
        <b/>
        <i/>
        <sz val="7"/>
        <rFont val="Arial Narrow"/>
        <family val="2"/>
        <charset val="238"/>
      </rPr>
      <t>8</t>
    </r>
  </si>
  <si>
    <t>LUG CLASSIC nt 2x36W</t>
  </si>
  <si>
    <r>
      <t>Wartość</t>
    </r>
    <r>
      <rPr>
        <b/>
        <i/>
        <sz val="6"/>
        <rFont val="Arial Narrow"/>
        <family val="2"/>
        <charset val="238"/>
      </rPr>
      <t xml:space="preserve"> brutto </t>
    </r>
  </si>
  <si>
    <t xml:space="preserve">Oprawa </t>
  </si>
  <si>
    <t>Oprawa</t>
  </si>
  <si>
    <t xml:space="preserve">  Darżewo</t>
  </si>
  <si>
    <t xml:space="preserve">   Łazy</t>
  </si>
  <si>
    <t>PZ KPW Gdynia</t>
  </si>
  <si>
    <t>WT Kołobrzeg</t>
  </si>
  <si>
    <t xml:space="preserve">Oprawa Hybryd KWADRA LED </t>
  </si>
  <si>
    <t xml:space="preserve">Oprawa OPR-230 AW </t>
  </si>
  <si>
    <t xml:space="preserve">Oprawa Helios LED HWC 3x1W B 2SE/AT/TR </t>
  </si>
  <si>
    <t xml:space="preserve">Oprawa PRIMOS AT2 C LED C19 hybryd </t>
  </si>
  <si>
    <t>Oprawa Hybryd Prymat-AT3J LED W-13</t>
  </si>
  <si>
    <t xml:space="preserve">AT2 C LED C19 hybryd 230V  </t>
  </si>
  <si>
    <t xml:space="preserve">KWADRA LED C/AT/3W C/1 230V </t>
  </si>
  <si>
    <t xml:space="preserve">Hybryd    Prymat-AT3J LED W-13 230V     </t>
  </si>
  <si>
    <t xml:space="preserve">Oprawa Centra LEDN NT </t>
  </si>
  <si>
    <t xml:space="preserve">Oprawa  Centra Helios NT </t>
  </si>
  <si>
    <t xml:space="preserve">Oprawa  Glass Deluxe 2L/2STNT </t>
  </si>
  <si>
    <t xml:space="preserve">Centra LEDN NT </t>
  </si>
  <si>
    <t xml:space="preserve">Centra Helios NT </t>
  </si>
  <si>
    <t xml:space="preserve">Glass Deluxe 2L/2STNT </t>
  </si>
  <si>
    <t xml:space="preserve">Oprawa skośna z kloszem </t>
  </si>
  <si>
    <t xml:space="preserve">Oprawa  świetlówkowa </t>
  </si>
  <si>
    <t xml:space="preserve">Oprawa LOVATO P LVPC/1/SE                         </t>
  </si>
  <si>
    <t xml:space="preserve">Oprawa PRYMAT ST 2 C 1xLF 8W G5 </t>
  </si>
  <si>
    <t>Oprawa Onet SM1 301 MST</t>
  </si>
  <si>
    <t xml:space="preserve">Oprawa  LED  AWEX LVPC 11 LOVATO </t>
  </si>
  <si>
    <r>
      <t xml:space="preserve">AOE bud.                 nr </t>
    </r>
    <r>
      <rPr>
        <b/>
        <i/>
        <sz val="7"/>
        <rFont val="Arial Narrow"/>
        <family val="2"/>
        <charset val="238"/>
      </rPr>
      <t>79</t>
    </r>
  </si>
  <si>
    <t>………………………………………………………………...………………</t>
  </si>
  <si>
    <t xml:space="preserve">Nazwa i adres Wykonawcy: </t>
  </si>
  <si>
    <t>12 Plog</t>
  </si>
  <si>
    <r>
      <t>Nazwa i adres Zamawiającego: 17 Wojskowy Oddział Gospodarczy; ul. 4 Marca 3; 75-901 Koszalin -</t>
    </r>
    <r>
      <rPr>
        <b/>
        <sz val="12"/>
        <color theme="1"/>
        <rFont val="Arial"/>
        <family val="2"/>
        <charset val="238"/>
      </rPr>
      <t xml:space="preserve"> GZ KOSZALIN</t>
    </r>
  </si>
  <si>
    <r>
      <t xml:space="preserve">Nazwa i adres Zamawiającego: 17 Wojskowy Oddział Gospodarczy; ul. 4 Marca 3; 75-901 Koszalin - </t>
    </r>
    <r>
      <rPr>
        <b/>
        <sz val="12"/>
        <color theme="1"/>
        <rFont val="Arial"/>
        <family val="2"/>
        <charset val="238"/>
      </rPr>
      <t>GZ DARŁOWO</t>
    </r>
  </si>
  <si>
    <r>
      <t xml:space="preserve">Nazwa i adres Zamawiającego: 17 Wojskowy Oddział Gospodarczy; ul. 4 Marca 3; 75-901 Koszalin - </t>
    </r>
    <r>
      <rPr>
        <b/>
        <sz val="12"/>
        <color theme="1"/>
        <rFont val="Arial"/>
        <family val="2"/>
        <charset val="238"/>
      </rPr>
      <t>GZ KOŁOBRZEG</t>
    </r>
  </si>
  <si>
    <t>Rodzaj stałych urządzeń technicznych: Przegląd i konserwacja oraz naprawy awaryjnego oświetlenia ewakuacyjnego - AOE</t>
  </si>
  <si>
    <t>Harmonogram realizacji usługi rok/ m-c/ nr przeglądu i konserwacji</t>
  </si>
  <si>
    <t>Wycena  przeglądu i konserwacji</t>
  </si>
  <si>
    <t xml:space="preserve">Jeden przegląd i  konserwacja </t>
  </si>
  <si>
    <t>Nr dokumentacji technicznej (opisu czynności)</t>
  </si>
  <si>
    <t>przegląd konserwacja</t>
  </si>
  <si>
    <r>
      <t xml:space="preserve">Ilość przeglądów i  konserwacji                                         w ciągu </t>
    </r>
    <r>
      <rPr>
        <b/>
        <u/>
        <sz val="5"/>
        <color theme="1"/>
        <rFont val="Arial Narrow"/>
        <family val="2"/>
        <charset val="238"/>
      </rPr>
      <t>jednego</t>
    </r>
    <r>
      <rPr>
        <sz val="5"/>
        <color theme="1"/>
        <rFont val="Arial Narrow"/>
        <family val="2"/>
        <charset val="238"/>
      </rPr>
      <t xml:space="preserve"> roku</t>
    </r>
  </si>
  <si>
    <t xml:space="preserve">Jeden przegląd i konserwacja </t>
  </si>
  <si>
    <r>
      <t xml:space="preserve">Ilość przeglądów i konserwacji                                         w ciągu </t>
    </r>
    <r>
      <rPr>
        <b/>
        <u/>
        <sz val="5"/>
        <color theme="1"/>
        <rFont val="Arial Narrow"/>
        <family val="2"/>
        <charset val="238"/>
      </rPr>
      <t>jednego</t>
    </r>
    <r>
      <rPr>
        <sz val="5"/>
        <color theme="1"/>
        <rFont val="Arial Narrow"/>
        <family val="2"/>
        <charset val="238"/>
      </rPr>
      <t xml:space="preserve"> roku</t>
    </r>
  </si>
  <si>
    <t>HARMONOGRAM REALIZACJI USŁUGI PRZEGLĄDU I  KONSERWACJI STAŁYCH URZĄDZEŃ TECHNICZNYCH - GZ KOŁOBRZEG</t>
  </si>
  <si>
    <t>HELIOS LED IP 65 nt</t>
  </si>
  <si>
    <t>LOVATO N</t>
  </si>
  <si>
    <t xml:space="preserve">OPRAWA nt </t>
  </si>
  <si>
    <t>PPHU AWEX</t>
  </si>
  <si>
    <t>6.</t>
  </si>
  <si>
    <t>7.</t>
  </si>
  <si>
    <r>
      <t xml:space="preserve">AOE bud.          nr </t>
    </r>
    <r>
      <rPr>
        <b/>
        <i/>
        <sz val="7"/>
        <rFont val="Arial Narrow"/>
        <family val="2"/>
        <charset val="238"/>
      </rPr>
      <t>41</t>
    </r>
  </si>
  <si>
    <r>
      <t>AOE bud.          nr</t>
    </r>
    <r>
      <rPr>
        <b/>
        <i/>
        <sz val="7"/>
        <rFont val="Arial Narrow"/>
        <family val="2"/>
        <charset val="238"/>
      </rPr>
      <t xml:space="preserve"> 55</t>
    </r>
  </si>
  <si>
    <t>F65LED AT OPTICOM</t>
  </si>
  <si>
    <t>PLURALUCE LED 1</t>
  </si>
  <si>
    <t>PLURALUCE LED 2</t>
  </si>
  <si>
    <t>DOWNLIGHT</t>
  </si>
  <si>
    <t>8.</t>
  </si>
  <si>
    <t>9.</t>
  </si>
  <si>
    <t>10.</t>
  </si>
  <si>
    <t>11.</t>
  </si>
  <si>
    <t>12.</t>
  </si>
  <si>
    <r>
      <t xml:space="preserve">AOE bud.          nr </t>
    </r>
    <r>
      <rPr>
        <b/>
        <i/>
        <sz val="7"/>
        <rFont val="Arial Narrow"/>
        <family val="2"/>
        <charset val="238"/>
      </rPr>
      <t>596</t>
    </r>
  </si>
  <si>
    <t>ESSYSTEM</t>
  </si>
  <si>
    <t>ESYSTEM-MONITOR</t>
  </si>
  <si>
    <t>ESSYSTEM-MONITOR 1 LED</t>
  </si>
  <si>
    <t>ESSYSTEM COBRA KOD</t>
  </si>
  <si>
    <t>ESSYSTEM-MONITOR 2 LED</t>
  </si>
  <si>
    <t>13.</t>
  </si>
  <si>
    <t>ESSYSTEM COBRA CR</t>
  </si>
  <si>
    <t>ESSYSTEM MONITOR-1</t>
  </si>
  <si>
    <t>ESSYSTEM MONITOR-1 LED</t>
  </si>
  <si>
    <t>14.</t>
  </si>
  <si>
    <t>15.</t>
  </si>
  <si>
    <t>ul. Zwycięstwa 30  Darłowo</t>
  </si>
  <si>
    <t>ESSYSTEM REGULAX 1040</t>
  </si>
  <si>
    <t>ESSYSTEM OP3-A</t>
  </si>
  <si>
    <t>ESSYSTEM COBRA-A 1X3</t>
  </si>
  <si>
    <t>ESSYSTEM CANOS 190</t>
  </si>
  <si>
    <t>ESSYSTEM OP 3-A 4x1</t>
  </si>
  <si>
    <t>ESSYSTEM COBRA - A 1x3</t>
  </si>
  <si>
    <t>ESSYSTEM REGLUX 540</t>
  </si>
  <si>
    <t>16.</t>
  </si>
  <si>
    <t>17.</t>
  </si>
  <si>
    <t>18.</t>
  </si>
  <si>
    <t>19.</t>
  </si>
  <si>
    <t xml:space="preserve"> Dąbki-BOBOLIN</t>
  </si>
  <si>
    <t>Oprawa LUG JUPITER 2 8W 3H   GS 325   nt</t>
  </si>
  <si>
    <t>Oprawa AXNC</t>
  </si>
  <si>
    <t>AXNC/3W/B/1</t>
  </si>
  <si>
    <t>Dąbki-BOBOLIN</t>
  </si>
  <si>
    <r>
      <t>AOE bud.                nr</t>
    </r>
    <r>
      <rPr>
        <b/>
        <i/>
        <sz val="6"/>
        <rFont val="Arial Narrow"/>
        <family val="2"/>
        <charset val="238"/>
      </rPr>
      <t xml:space="preserve"> 600</t>
    </r>
  </si>
  <si>
    <r>
      <t xml:space="preserve">AOE bud.              nr </t>
    </r>
    <r>
      <rPr>
        <b/>
        <i/>
        <sz val="6"/>
        <rFont val="Arial Narrow"/>
        <family val="2"/>
        <charset val="238"/>
      </rPr>
      <t>12</t>
    </r>
  </si>
  <si>
    <r>
      <t xml:space="preserve">AOE bud.            nr </t>
    </r>
    <r>
      <rPr>
        <b/>
        <i/>
        <sz val="6"/>
        <rFont val="Arial Narrow"/>
        <family val="2"/>
        <charset val="238"/>
      </rPr>
      <t>27</t>
    </r>
  </si>
  <si>
    <r>
      <t xml:space="preserve">AOE bud.                   nr </t>
    </r>
    <r>
      <rPr>
        <b/>
        <i/>
        <sz val="6"/>
        <rFont val="Arial Narrow"/>
        <family val="2"/>
        <charset val="238"/>
      </rPr>
      <t>599</t>
    </r>
  </si>
  <si>
    <r>
      <t xml:space="preserve">AOE bud.          nr </t>
    </r>
    <r>
      <rPr>
        <b/>
        <i/>
        <sz val="6"/>
        <rFont val="Arial Narrow"/>
        <family val="2"/>
        <charset val="238"/>
      </rPr>
      <t>598</t>
    </r>
  </si>
  <si>
    <r>
      <t xml:space="preserve">AOE bud.                 nr </t>
    </r>
    <r>
      <rPr>
        <b/>
        <i/>
        <sz val="6"/>
        <rFont val="Arial Narrow"/>
        <family val="2"/>
        <charset val="238"/>
      </rPr>
      <t>597</t>
    </r>
  </si>
  <si>
    <t>RCI GDYNIA</t>
  </si>
  <si>
    <t>SKŁAD DARŁOWO</t>
  </si>
  <si>
    <t>Zał.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</si>
</sst>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1"/>
      <name val="Czcionka tekstu podstawowego"/>
      <charset val="238"/>
    </font>
    <font>
      <sz val="8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7"/>
      <color theme="1"/>
      <name val="Arial Narrow"/>
      <family val="2"/>
      <charset val="238"/>
    </font>
    <font>
      <sz val="5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7"/>
      <name val="Arial Narrow"/>
      <family val="2"/>
      <charset val="238"/>
    </font>
    <font>
      <sz val="7"/>
      <color rgb="FFFF0000"/>
      <name val="Arial Narrow"/>
      <family val="2"/>
      <charset val="238"/>
    </font>
    <font>
      <i/>
      <sz val="6"/>
      <name val="Arial Narrow"/>
      <family val="2"/>
      <charset val="238"/>
    </font>
    <font>
      <sz val="6"/>
      <name val="Arial Narrow"/>
      <family val="2"/>
      <charset val="238"/>
    </font>
    <font>
      <i/>
      <sz val="5"/>
      <name val="Arial Narrow"/>
      <family val="2"/>
      <charset val="238"/>
    </font>
    <font>
      <sz val="5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8"/>
      <name val="Arial Narrow"/>
      <family val="2"/>
      <charset val="238"/>
    </font>
    <font>
      <sz val="11"/>
      <name val="Arial Narrow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7"/>
      <name val="Arial Narrow"/>
      <family val="2"/>
      <charset val="238"/>
    </font>
    <font>
      <b/>
      <i/>
      <sz val="7"/>
      <name val="Arial Narrow"/>
      <family val="2"/>
      <charset val="238"/>
    </font>
    <font>
      <b/>
      <u/>
      <sz val="5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b/>
      <i/>
      <sz val="6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7"/>
      <name val="Arial Narrow"/>
      <family val="2"/>
      <charset val="238"/>
    </font>
    <font>
      <b/>
      <sz val="12"/>
      <color theme="1"/>
      <name val="Arial"/>
      <family val="2"/>
      <charset val="238"/>
    </font>
    <font>
      <i/>
      <sz val="9"/>
      <name val="Arial Narrow"/>
      <family val="2"/>
      <charset val="238"/>
    </font>
    <font>
      <b/>
      <sz val="8"/>
      <color theme="1"/>
      <name val="Czcionka tekstu podstawowego"/>
      <family val="2"/>
      <charset val="238"/>
    </font>
    <font>
      <b/>
      <sz val="10"/>
      <color theme="1"/>
      <name val="Czcionka tekstu podstawowego"/>
      <family val="2"/>
      <charset val="238"/>
    </font>
    <font>
      <b/>
      <i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</borders>
  <cellStyleXfs count="2">
    <xf numFmtId="0" fontId="0" fillId="0" borderId="0"/>
    <xf numFmtId="164" fontId="35" fillId="0" borderId="0" applyFont="0" applyFill="0" applyBorder="0" applyAlignment="0" applyProtection="0"/>
  </cellStyleXfs>
  <cellXfs count="325">
    <xf numFmtId="0" fontId="0" fillId="0" borderId="0" xfId="0"/>
    <xf numFmtId="0" fontId="2" fillId="0" borderId="0" xfId="0" applyFont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horizontal="right" vertical="center"/>
    </xf>
    <xf numFmtId="2" fontId="5" fillId="0" borderId="3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2" fontId="5" fillId="0" borderId="17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16" xfId="0" applyNumberFormat="1" applyFont="1" applyBorder="1" applyAlignment="1">
      <alignment horizontal="right" vertical="center"/>
    </xf>
    <xf numFmtId="2" fontId="5" fillId="0" borderId="11" xfId="0" applyNumberFormat="1" applyFont="1" applyFill="1" applyBorder="1" applyAlignment="1">
      <alignment horizontal="right" vertical="center"/>
    </xf>
    <xf numFmtId="2" fontId="5" fillId="0" borderId="2" xfId="0" applyNumberFormat="1" applyFont="1" applyFill="1" applyBorder="1" applyAlignment="1">
      <alignment horizontal="right" vertical="center"/>
    </xf>
    <xf numFmtId="2" fontId="5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2" fontId="9" fillId="0" borderId="0" xfId="0" applyNumberFormat="1" applyFont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0" xfId="0" applyFont="1"/>
    <xf numFmtId="2" fontId="5" fillId="0" borderId="5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2" fontId="5" fillId="0" borderId="5" xfId="0" applyNumberFormat="1" applyFont="1" applyFill="1" applyBorder="1" applyAlignment="1">
      <alignment horizontal="right" vertical="center"/>
    </xf>
    <xf numFmtId="2" fontId="5" fillId="4" borderId="12" xfId="0" applyNumberFormat="1" applyFont="1" applyFill="1" applyBorder="1" applyAlignment="1">
      <alignment horizontal="right" vertical="center"/>
    </xf>
    <xf numFmtId="2" fontId="5" fillId="4" borderId="2" xfId="0" applyNumberFormat="1" applyFont="1" applyFill="1" applyBorder="1" applyAlignment="1">
      <alignment horizontal="right" vertical="center"/>
    </xf>
    <xf numFmtId="2" fontId="5" fillId="4" borderId="3" xfId="0" applyNumberFormat="1" applyFont="1" applyFill="1" applyBorder="1" applyAlignment="1">
      <alignment horizontal="right" vertical="center"/>
    </xf>
    <xf numFmtId="2" fontId="5" fillId="4" borderId="18" xfId="0" applyNumberFormat="1" applyFont="1" applyFill="1" applyBorder="1" applyAlignment="1">
      <alignment horizontal="right" vertical="center"/>
    </xf>
    <xf numFmtId="2" fontId="5" fillId="4" borderId="9" xfId="0" applyNumberFormat="1" applyFont="1" applyFill="1" applyBorder="1" applyAlignment="1">
      <alignment horizontal="right" vertical="center"/>
    </xf>
    <xf numFmtId="2" fontId="5" fillId="4" borderId="16" xfId="0" applyNumberFormat="1" applyFont="1" applyFill="1" applyBorder="1" applyAlignment="1">
      <alignment horizontal="right" vertical="center"/>
    </xf>
    <xf numFmtId="2" fontId="5" fillId="4" borderId="2" xfId="0" applyNumberFormat="1" applyFont="1" applyFill="1" applyBorder="1" applyAlignment="1">
      <alignment vertical="center"/>
    </xf>
    <xf numFmtId="2" fontId="5" fillId="0" borderId="4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horizontal="right" vertical="center"/>
    </xf>
    <xf numFmtId="2" fontId="5" fillId="0" borderId="26" xfId="0" applyNumberFormat="1" applyFont="1" applyBorder="1" applyAlignment="1">
      <alignment horizontal="right" vertical="center"/>
    </xf>
    <xf numFmtId="2" fontId="5" fillId="0" borderId="4" xfId="0" applyNumberFormat="1" applyFont="1" applyFill="1" applyBorder="1" applyAlignment="1">
      <alignment horizontal="right" vertical="center"/>
    </xf>
    <xf numFmtId="2" fontId="5" fillId="0" borderId="6" xfId="0" applyNumberFormat="1" applyFont="1" applyBorder="1" applyAlignment="1">
      <alignment horizontal="right" vertical="center"/>
    </xf>
    <xf numFmtId="2" fontId="5" fillId="0" borderId="28" xfId="0" applyNumberFormat="1" applyFont="1" applyBorder="1" applyAlignment="1">
      <alignment horizontal="right" vertical="center"/>
    </xf>
    <xf numFmtId="2" fontId="5" fillId="0" borderId="6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top" textRotation="90"/>
    </xf>
    <xf numFmtId="0" fontId="1" fillId="0" borderId="0" xfId="0" applyFont="1"/>
    <xf numFmtId="0" fontId="23" fillId="0" borderId="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8" fillId="0" borderId="5" xfId="0" applyNumberFormat="1" applyFont="1" applyBorder="1" applyAlignment="1">
      <alignment vertical="center"/>
    </xf>
    <xf numFmtId="0" fontId="29" fillId="0" borderId="0" xfId="0" applyFont="1"/>
    <xf numFmtId="0" fontId="30" fillId="0" borderId="0" xfId="0" applyFont="1" applyAlignment="1">
      <alignment horizontal="center" vertical="center"/>
    </xf>
    <xf numFmtId="2" fontId="32" fillId="0" borderId="5" xfId="0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/>
    <xf numFmtId="2" fontId="32" fillId="0" borderId="8" xfId="0" applyNumberFormat="1" applyFont="1" applyBorder="1" applyAlignment="1">
      <alignment horizontal="center" vertical="center"/>
    </xf>
    <xf numFmtId="2" fontId="5" fillId="0" borderId="38" xfId="0" applyNumberFormat="1" applyFont="1" applyFill="1" applyBorder="1" applyAlignment="1">
      <alignment horizontal="right" vertical="center"/>
    </xf>
    <xf numFmtId="2" fontId="5" fillId="0" borderId="39" xfId="0" applyNumberFormat="1" applyFont="1" applyFill="1" applyBorder="1" applyAlignment="1">
      <alignment horizontal="right" vertical="center"/>
    </xf>
    <xf numFmtId="2" fontId="32" fillId="0" borderId="39" xfId="0" applyNumberFormat="1" applyFont="1" applyBorder="1" applyAlignment="1">
      <alignment horizontal="center" vertical="center"/>
    </xf>
    <xf numFmtId="2" fontId="5" fillId="0" borderId="40" xfId="0" applyNumberFormat="1" applyFont="1" applyFill="1" applyBorder="1" applyAlignment="1">
      <alignment horizontal="right" vertical="center"/>
    </xf>
    <xf numFmtId="2" fontId="5" fillId="0" borderId="19" xfId="0" applyNumberFormat="1" applyFont="1" applyFill="1" applyBorder="1" applyAlignment="1">
      <alignment horizontal="right" vertical="center"/>
    </xf>
    <xf numFmtId="2" fontId="5" fillId="0" borderId="41" xfId="0" applyNumberFormat="1" applyFont="1" applyFill="1" applyBorder="1" applyAlignment="1">
      <alignment horizontal="right" vertical="center"/>
    </xf>
    <xf numFmtId="2" fontId="5" fillId="0" borderId="42" xfId="0" applyNumberFormat="1" applyFont="1" applyFill="1" applyBorder="1" applyAlignment="1">
      <alignment horizontal="right" vertical="center"/>
    </xf>
    <xf numFmtId="2" fontId="5" fillId="4" borderId="41" xfId="0" applyNumberFormat="1" applyFont="1" applyFill="1" applyBorder="1" applyAlignment="1">
      <alignment horizontal="right" vertical="center"/>
    </xf>
    <xf numFmtId="2" fontId="5" fillId="4" borderId="19" xfId="0" applyNumberFormat="1" applyFont="1" applyFill="1" applyBorder="1" applyAlignment="1">
      <alignment horizontal="right" vertical="center"/>
    </xf>
    <xf numFmtId="2" fontId="5" fillId="4" borderId="20" xfId="0" applyNumberFormat="1" applyFont="1" applyFill="1" applyBorder="1" applyAlignment="1">
      <alignment horizontal="right" vertical="center"/>
    </xf>
    <xf numFmtId="2" fontId="5" fillId="0" borderId="38" xfId="0" applyNumberFormat="1" applyFont="1" applyBorder="1" applyAlignment="1">
      <alignment horizontal="right" vertical="center"/>
    </xf>
    <xf numFmtId="2" fontId="5" fillId="0" borderId="39" xfId="0" applyNumberFormat="1" applyFont="1" applyBorder="1" applyAlignment="1">
      <alignment horizontal="right" vertical="center"/>
    </xf>
    <xf numFmtId="2" fontId="5" fillId="0" borderId="40" xfId="0" applyNumberFormat="1" applyFont="1" applyBorder="1" applyAlignment="1">
      <alignment horizontal="right" vertical="center"/>
    </xf>
    <xf numFmtId="2" fontId="5" fillId="0" borderId="19" xfId="0" applyNumberFormat="1" applyFont="1" applyBorder="1" applyAlignment="1">
      <alignment horizontal="right" vertical="center"/>
    </xf>
    <xf numFmtId="2" fontId="5" fillId="0" borderId="41" xfId="0" applyNumberFormat="1" applyFont="1" applyBorder="1" applyAlignment="1">
      <alignment horizontal="right" vertical="center"/>
    </xf>
    <xf numFmtId="2" fontId="5" fillId="0" borderId="42" xfId="0" applyNumberFormat="1" applyFont="1" applyBorder="1" applyAlignment="1">
      <alignment horizontal="right" vertical="center"/>
    </xf>
    <xf numFmtId="0" fontId="25" fillId="0" borderId="9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38" fillId="0" borderId="0" xfId="0" applyFont="1" applyAlignment="1"/>
    <xf numFmtId="0" fontId="37" fillId="0" borderId="0" xfId="0" applyFont="1" applyFill="1" applyBorder="1" applyAlignment="1">
      <alignment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2" fontId="5" fillId="0" borderId="49" xfId="0" applyNumberFormat="1" applyFont="1" applyBorder="1" applyAlignment="1">
      <alignment vertical="center"/>
    </xf>
    <xf numFmtId="2" fontId="5" fillId="0" borderId="50" xfId="0" applyNumberFormat="1" applyFont="1" applyBorder="1" applyAlignment="1">
      <alignment vertical="center"/>
    </xf>
    <xf numFmtId="2" fontId="32" fillId="0" borderId="50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>
      <alignment vertical="center"/>
    </xf>
    <xf numFmtId="2" fontId="5" fillId="0" borderId="47" xfId="0" applyNumberFormat="1" applyFont="1" applyBorder="1" applyAlignment="1">
      <alignment horizontal="right" vertical="center"/>
    </xf>
    <xf numFmtId="2" fontId="5" fillId="0" borderId="48" xfId="0" applyNumberFormat="1" applyFont="1" applyBorder="1" applyAlignment="1">
      <alignment horizontal="right" vertical="center"/>
    </xf>
    <xf numFmtId="2" fontId="5" fillId="0" borderId="52" xfId="0" applyNumberFormat="1" applyFont="1" applyBorder="1" applyAlignment="1">
      <alignment horizontal="right" vertical="center"/>
    </xf>
    <xf numFmtId="2" fontId="5" fillId="4" borderId="48" xfId="0" applyNumberFormat="1" applyFont="1" applyFill="1" applyBorder="1" applyAlignment="1">
      <alignment horizontal="right" vertical="center"/>
    </xf>
    <xf numFmtId="2" fontId="5" fillId="4" borderId="47" xfId="0" applyNumberFormat="1" applyFont="1" applyFill="1" applyBorder="1" applyAlignment="1">
      <alignment vertical="center"/>
    </xf>
    <xf numFmtId="2" fontId="5" fillId="4" borderId="47" xfId="0" applyNumberFormat="1" applyFont="1" applyFill="1" applyBorder="1" applyAlignment="1">
      <alignment horizontal="right" vertical="center"/>
    </xf>
    <xf numFmtId="2" fontId="5" fillId="4" borderId="45" xfId="0" applyNumberFormat="1" applyFont="1" applyFill="1" applyBorder="1" applyAlignment="1">
      <alignment horizontal="right" vertical="center"/>
    </xf>
    <xf numFmtId="0" fontId="23" fillId="0" borderId="9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2" fontId="5" fillId="0" borderId="49" xfId="0" applyNumberFormat="1" applyFont="1" applyBorder="1" applyAlignment="1">
      <alignment horizontal="right" vertical="center"/>
    </xf>
    <xf numFmtId="2" fontId="5" fillId="0" borderId="50" xfId="0" applyNumberFormat="1" applyFont="1" applyBorder="1" applyAlignment="1">
      <alignment horizontal="right" vertical="center"/>
    </xf>
    <xf numFmtId="2" fontId="5" fillId="0" borderId="51" xfId="0" applyNumberFormat="1" applyFont="1" applyBorder="1" applyAlignment="1">
      <alignment horizontal="right" vertical="center"/>
    </xf>
    <xf numFmtId="0" fontId="45" fillId="0" borderId="2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164" fontId="12" fillId="0" borderId="5" xfId="1" applyFont="1" applyBorder="1" applyAlignment="1">
      <alignment vertical="center"/>
    </xf>
    <xf numFmtId="164" fontId="12" fillId="0" borderId="2" xfId="1" applyFont="1" applyBorder="1" applyAlignment="1">
      <alignment horizontal="right" vertical="center"/>
    </xf>
    <xf numFmtId="164" fontId="12" fillId="0" borderId="3" xfId="1" applyFont="1" applyBorder="1" applyAlignment="1">
      <alignment horizontal="right" vertical="center"/>
    </xf>
    <xf numFmtId="164" fontId="12" fillId="3" borderId="27" xfId="1" applyFont="1" applyFill="1" applyBorder="1" applyAlignment="1">
      <alignment horizontal="right" vertical="center"/>
    </xf>
    <xf numFmtId="164" fontId="12" fillId="0" borderId="8" xfId="1" applyFont="1" applyBorder="1" applyAlignment="1">
      <alignment vertical="center"/>
    </xf>
    <xf numFmtId="164" fontId="12" fillId="0" borderId="43" xfId="1" applyFont="1" applyBorder="1" applyAlignment="1">
      <alignment vertical="center"/>
    </xf>
    <xf numFmtId="164" fontId="12" fillId="0" borderId="9" xfId="1" applyFont="1" applyBorder="1" applyAlignment="1">
      <alignment horizontal="right" vertical="center"/>
    </xf>
    <xf numFmtId="164" fontId="12" fillId="0" borderId="16" xfId="1" applyFont="1" applyBorder="1" applyAlignment="1">
      <alignment horizontal="right" vertical="center"/>
    </xf>
    <xf numFmtId="164" fontId="12" fillId="3" borderId="30" xfId="1" applyFont="1" applyFill="1" applyBorder="1" applyAlignment="1">
      <alignment horizontal="right" vertical="center"/>
    </xf>
    <xf numFmtId="164" fontId="12" fillId="0" borderId="22" xfId="1" applyFont="1" applyBorder="1" applyAlignment="1">
      <alignment vertical="center"/>
    </xf>
    <xf numFmtId="164" fontId="12" fillId="0" borderId="19" xfId="1" applyFont="1" applyBorder="1" applyAlignment="1">
      <alignment horizontal="right" vertical="center"/>
    </xf>
    <xf numFmtId="164" fontId="12" fillId="0" borderId="41" xfId="1" applyFont="1" applyBorder="1" applyAlignment="1">
      <alignment horizontal="right" vertical="center"/>
    </xf>
    <xf numFmtId="164" fontId="12" fillId="3" borderId="37" xfId="1" applyFont="1" applyFill="1" applyBorder="1" applyAlignment="1">
      <alignment horizontal="right" vertical="center"/>
    </xf>
    <xf numFmtId="164" fontId="12" fillId="0" borderId="11" xfId="1" applyFont="1" applyBorder="1" applyAlignment="1">
      <alignment vertical="center"/>
    </xf>
    <xf numFmtId="164" fontId="12" fillId="0" borderId="17" xfId="1" applyFont="1" applyBorder="1" applyAlignment="1">
      <alignment vertical="center"/>
    </xf>
    <xf numFmtId="164" fontId="12" fillId="0" borderId="38" xfId="1" applyFont="1" applyBorder="1" applyAlignment="1">
      <alignment vertical="center"/>
    </xf>
    <xf numFmtId="164" fontId="12" fillId="0" borderId="15" xfId="1" applyFont="1" applyBorder="1" applyAlignment="1">
      <alignment horizontal="right" vertical="center"/>
    </xf>
    <xf numFmtId="164" fontId="12" fillId="0" borderId="44" xfId="1" applyFont="1" applyBorder="1" applyAlignment="1">
      <alignment horizontal="right" vertical="center"/>
    </xf>
    <xf numFmtId="164" fontId="12" fillId="3" borderId="32" xfId="1" applyFont="1" applyFill="1" applyBorder="1" applyAlignment="1">
      <alignment horizontal="right" vertical="center"/>
    </xf>
    <xf numFmtId="164" fontId="12" fillId="0" borderId="10" xfId="1" applyFont="1" applyBorder="1" applyAlignment="1">
      <alignment horizontal="right" vertical="center"/>
    </xf>
    <xf numFmtId="164" fontId="12" fillId="0" borderId="23" xfId="1" applyFont="1" applyBorder="1" applyAlignment="1">
      <alignment horizontal="right" vertical="center"/>
    </xf>
    <xf numFmtId="164" fontId="12" fillId="3" borderId="31" xfId="1" applyFont="1" applyFill="1" applyBorder="1" applyAlignment="1">
      <alignment horizontal="right" vertical="center"/>
    </xf>
    <xf numFmtId="164" fontId="12" fillId="0" borderId="49" xfId="1" applyFont="1" applyBorder="1" applyAlignment="1">
      <alignment vertical="center"/>
    </xf>
    <xf numFmtId="164" fontId="12" fillId="0" borderId="47" xfId="1" applyFont="1" applyBorder="1" applyAlignment="1">
      <alignment horizontal="right" vertical="center"/>
    </xf>
    <xf numFmtId="164" fontId="12" fillId="0" borderId="48" xfId="1" applyFont="1" applyBorder="1" applyAlignment="1">
      <alignment horizontal="right" vertical="center"/>
    </xf>
    <xf numFmtId="164" fontId="12" fillId="3" borderId="53" xfId="1" applyFont="1" applyFill="1" applyBorder="1" applyAlignment="1">
      <alignment horizontal="right" vertical="center"/>
    </xf>
    <xf numFmtId="164" fontId="47" fillId="0" borderId="5" xfId="1" applyFont="1" applyBorder="1" applyAlignment="1">
      <alignment vertical="center"/>
    </xf>
    <xf numFmtId="164" fontId="47" fillId="0" borderId="2" xfId="1" applyFont="1" applyBorder="1" applyAlignment="1">
      <alignment horizontal="right" vertical="center"/>
    </xf>
    <xf numFmtId="164" fontId="47" fillId="0" borderId="3" xfId="1" applyFont="1" applyBorder="1" applyAlignment="1">
      <alignment horizontal="right" vertical="center"/>
    </xf>
    <xf numFmtId="164" fontId="47" fillId="3" borderId="27" xfId="1" applyFont="1" applyFill="1" applyBorder="1" applyAlignment="1">
      <alignment horizontal="right" vertical="center"/>
    </xf>
    <xf numFmtId="0" fontId="44" fillId="2" borderId="11" xfId="0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center" vertical="center" wrapText="1"/>
    </xf>
    <xf numFmtId="0" fontId="49" fillId="5" borderId="5" xfId="0" applyFont="1" applyFill="1" applyBorder="1" applyAlignment="1">
      <alignment horizontal="center" vertical="center" wrapText="1"/>
    </xf>
    <xf numFmtId="0" fontId="44" fillId="2" borderId="4" xfId="0" applyFont="1" applyFill="1" applyBorder="1" applyAlignment="1">
      <alignment horizontal="center" vertical="center" wrapText="1"/>
    </xf>
    <xf numFmtId="0" fontId="44" fillId="2" borderId="2" xfId="0" applyFont="1" applyFill="1" applyBorder="1" applyAlignment="1">
      <alignment horizontal="center" vertical="center" wrapText="1"/>
    </xf>
    <xf numFmtId="0" fontId="44" fillId="5" borderId="2" xfId="0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horizontal="center" vertical="center" wrapText="1"/>
    </xf>
    <xf numFmtId="0" fontId="44" fillId="2" borderId="6" xfId="0" applyFont="1" applyFill="1" applyBorder="1" applyAlignment="1">
      <alignment horizontal="center" vertical="center" wrapText="1"/>
    </xf>
    <xf numFmtId="0" fontId="44" fillId="2" borderId="12" xfId="0" applyFont="1" applyFill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center" vertical="center" wrapText="1"/>
    </xf>
    <xf numFmtId="0" fontId="25" fillId="0" borderId="45" xfId="0" applyFon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/>
    </xf>
    <xf numFmtId="0" fontId="41" fillId="0" borderId="10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47" fillId="0" borderId="2" xfId="0" applyFont="1" applyBorder="1" applyAlignment="1">
      <alignment vertical="center"/>
    </xf>
    <xf numFmtId="0" fontId="51" fillId="0" borderId="2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64" fontId="12" fillId="0" borderId="33" xfId="1" applyFont="1" applyBorder="1" applyAlignment="1">
      <alignment vertical="center"/>
    </xf>
    <xf numFmtId="164" fontId="12" fillId="0" borderId="13" xfId="1" applyFont="1" applyBorder="1" applyAlignment="1">
      <alignment horizontal="right" vertical="center"/>
    </xf>
    <xf numFmtId="164" fontId="12" fillId="0" borderId="58" xfId="1" applyFont="1" applyBorder="1" applyAlignment="1">
      <alignment horizontal="right" vertical="center"/>
    </xf>
    <xf numFmtId="164" fontId="12" fillId="3" borderId="35" xfId="1" applyFont="1" applyFill="1" applyBorder="1" applyAlignment="1">
      <alignment horizontal="right" vertical="center"/>
    </xf>
    <xf numFmtId="2" fontId="5" fillId="0" borderId="59" xfId="0" applyNumberFormat="1" applyFont="1" applyBorder="1" applyAlignment="1">
      <alignment horizontal="right" vertical="center"/>
    </xf>
    <xf numFmtId="2" fontId="32" fillId="0" borderId="59" xfId="0" applyNumberFormat="1" applyFont="1" applyBorder="1" applyAlignment="1">
      <alignment horizontal="center" vertical="center"/>
    </xf>
    <xf numFmtId="2" fontId="5" fillId="0" borderId="60" xfId="0" applyNumberFormat="1" applyFont="1" applyBorder="1" applyAlignment="1">
      <alignment horizontal="right" vertical="center"/>
    </xf>
    <xf numFmtId="2" fontId="5" fillId="0" borderId="61" xfId="0" applyNumberFormat="1" applyFont="1" applyBorder="1" applyAlignment="1">
      <alignment horizontal="right" vertical="center"/>
    </xf>
    <xf numFmtId="2" fontId="5" fillId="0" borderId="25" xfId="0" applyNumberFormat="1" applyFont="1" applyBorder="1" applyAlignment="1">
      <alignment horizontal="right" vertical="center"/>
    </xf>
    <xf numFmtId="2" fontId="5" fillId="0" borderId="62" xfId="0" applyNumberFormat="1" applyFont="1" applyBorder="1" applyAlignment="1">
      <alignment horizontal="right" vertical="center"/>
    </xf>
    <xf numFmtId="2" fontId="5" fillId="0" borderId="63" xfId="0" applyNumberFormat="1" applyFont="1" applyBorder="1" applyAlignment="1">
      <alignment horizontal="right" vertical="center"/>
    </xf>
    <xf numFmtId="2" fontId="5" fillId="4" borderId="62" xfId="0" applyNumberFormat="1" applyFont="1" applyFill="1" applyBorder="1" applyAlignment="1">
      <alignment horizontal="right" vertical="center"/>
    </xf>
    <xf numFmtId="2" fontId="5" fillId="4" borderId="25" xfId="0" applyNumberFormat="1" applyFont="1" applyFill="1" applyBorder="1" applyAlignment="1">
      <alignment horizontal="right" vertical="center"/>
    </xf>
    <xf numFmtId="2" fontId="5" fillId="4" borderId="64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45" fillId="0" borderId="9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164" fontId="48" fillId="0" borderId="17" xfId="1" applyFont="1" applyBorder="1" applyAlignment="1">
      <alignment horizontal="center" vertical="top" textRotation="90"/>
    </xf>
    <xf numFmtId="164" fontId="48" fillId="0" borderId="33" xfId="1" applyFont="1" applyBorder="1" applyAlignment="1">
      <alignment horizontal="center" vertical="top" textRotation="90"/>
    </xf>
    <xf numFmtId="164" fontId="48" fillId="0" borderId="34" xfId="1" applyFont="1" applyBorder="1" applyAlignment="1">
      <alignment horizontal="center" vertical="top" textRotation="90"/>
    </xf>
    <xf numFmtId="0" fontId="23" fillId="0" borderId="30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164" fontId="48" fillId="6" borderId="17" xfId="1" applyFont="1" applyFill="1" applyBorder="1" applyAlignment="1">
      <alignment horizontal="center" vertical="top" textRotation="90"/>
    </xf>
    <xf numFmtId="164" fontId="48" fillId="6" borderId="33" xfId="1" applyFont="1" applyFill="1" applyBorder="1" applyAlignment="1">
      <alignment horizontal="center" vertical="top" textRotation="90"/>
    </xf>
    <xf numFmtId="164" fontId="48" fillId="6" borderId="34" xfId="1" applyFont="1" applyFill="1" applyBorder="1" applyAlignment="1">
      <alignment horizontal="center" vertical="top" textRotation="90"/>
    </xf>
    <xf numFmtId="0" fontId="16" fillId="0" borderId="0" xfId="0" applyFont="1" applyAlignment="1">
      <alignment horizontal="center"/>
    </xf>
    <xf numFmtId="0" fontId="41" fillId="0" borderId="9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 wrapText="1"/>
    </xf>
    <xf numFmtId="0" fontId="18" fillId="3" borderId="3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textRotation="90" wrapText="1"/>
    </xf>
    <xf numFmtId="0" fontId="19" fillId="2" borderId="29" xfId="0" applyFont="1" applyFill="1" applyBorder="1" applyAlignment="1">
      <alignment horizontal="center" vertical="center" textRotation="90" wrapText="1"/>
    </xf>
    <xf numFmtId="0" fontId="19" fillId="2" borderId="24" xfId="0" applyFont="1" applyFill="1" applyBorder="1" applyAlignment="1">
      <alignment horizontal="center" vertical="center" textRotation="90" wrapText="1"/>
    </xf>
    <xf numFmtId="0" fontId="21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1" fillId="0" borderId="25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23" fillId="0" borderId="2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8" fillId="2" borderId="4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textRotation="90" wrapText="1"/>
    </xf>
    <xf numFmtId="0" fontId="19" fillId="2" borderId="13" xfId="0" applyFont="1" applyFill="1" applyBorder="1" applyAlignment="1">
      <alignment horizontal="center" vertical="center" textRotation="90" wrapText="1"/>
    </xf>
    <xf numFmtId="0" fontId="19" fillId="2" borderId="10" xfId="0" applyFont="1" applyFill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41" fillId="0" borderId="46" xfId="0" applyFont="1" applyBorder="1" applyAlignment="1">
      <alignment horizontal="center" vertical="center" wrapText="1"/>
    </xf>
    <xf numFmtId="0" fontId="41" fillId="0" borderId="46" xfId="0" applyFont="1" applyBorder="1" applyAlignment="1">
      <alignment horizontal="center" vertical="center"/>
    </xf>
    <xf numFmtId="0" fontId="45" fillId="0" borderId="46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2" borderId="17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164" fontId="31" fillId="5" borderId="54" xfId="1" applyFont="1" applyFill="1" applyBorder="1" applyAlignment="1">
      <alignment horizontal="center" vertical="center"/>
    </xf>
    <xf numFmtId="164" fontId="31" fillId="5" borderId="55" xfId="1" applyFont="1" applyFill="1" applyBorder="1" applyAlignment="1">
      <alignment horizontal="center" vertical="center"/>
    </xf>
    <xf numFmtId="2" fontId="27" fillId="5" borderId="2" xfId="0" applyNumberFormat="1" applyFont="1" applyFill="1" applyBorder="1" applyAlignment="1">
      <alignment horizontal="center" vertical="center"/>
    </xf>
    <xf numFmtId="2" fontId="27" fillId="5" borderId="12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164" fontId="48" fillId="0" borderId="30" xfId="1" applyFont="1" applyBorder="1" applyAlignment="1">
      <alignment horizontal="center" vertical="top" textRotation="90"/>
    </xf>
    <xf numFmtId="164" fontId="48" fillId="0" borderId="35" xfId="1" applyFont="1" applyBorder="1" applyAlignment="1">
      <alignment horizontal="center" vertical="top" textRotation="90"/>
    </xf>
    <xf numFmtId="164" fontId="48" fillId="0" borderId="36" xfId="1" applyFont="1" applyBorder="1" applyAlignment="1">
      <alignment horizontal="center" vertical="top" textRotation="90"/>
    </xf>
    <xf numFmtId="0" fontId="12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2" fontId="27" fillId="5" borderId="10" xfId="0" applyNumberFormat="1" applyFont="1" applyFill="1" applyBorder="1" applyAlignment="1">
      <alignment horizontal="center" vertical="center"/>
    </xf>
    <xf numFmtId="2" fontId="27" fillId="5" borderId="24" xfId="0" applyNumberFormat="1" applyFont="1" applyFill="1" applyBorder="1" applyAlignment="1">
      <alignment horizontal="center" vertical="center"/>
    </xf>
    <xf numFmtId="164" fontId="31" fillId="5" borderId="57" xfId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Z84"/>
  <sheetViews>
    <sheetView view="pageBreakPreview" zoomScale="110" zoomScaleNormal="100" zoomScaleSheetLayoutView="110" workbookViewId="0">
      <selection activeCell="AV1" sqref="AV1:AX1"/>
    </sheetView>
  </sheetViews>
  <sheetFormatPr defaultRowHeight="15"/>
  <cols>
    <col min="1" max="1" width="3.7109375" customWidth="1"/>
    <col min="2" max="2" width="9.28515625" customWidth="1"/>
    <col min="3" max="3" width="6.28515625" customWidth="1"/>
    <col min="4" max="4" width="5.42578125" style="20" customWidth="1"/>
    <col min="5" max="5" width="6.7109375" customWidth="1"/>
    <col min="6" max="6" width="12.7109375" customWidth="1"/>
    <col min="7" max="7" width="8.7109375" customWidth="1"/>
    <col min="8" max="8" width="4.7109375" customWidth="1"/>
    <col min="9" max="10" width="5.7109375" customWidth="1"/>
    <col min="11" max="19" width="2.7109375" customWidth="1"/>
    <col min="20" max="20" width="2.7109375" style="76" customWidth="1"/>
    <col min="21" max="46" width="2.7109375" customWidth="1"/>
    <col min="47" max="50" width="6.7109375" customWidth="1"/>
    <col min="51" max="51" width="8.7109375" customWidth="1"/>
  </cols>
  <sheetData>
    <row r="1" spans="1:51" ht="18">
      <c r="C1" s="306" t="s">
        <v>186</v>
      </c>
      <c r="D1" s="306"/>
      <c r="E1" s="306"/>
      <c r="F1" s="306"/>
      <c r="AV1" s="324" t="s">
        <v>345</v>
      </c>
      <c r="AW1" s="289"/>
      <c r="AX1" s="289"/>
    </row>
    <row r="2" spans="1:51">
      <c r="AV2" s="99"/>
      <c r="AW2" s="99"/>
      <c r="AX2" s="99"/>
    </row>
    <row r="3" spans="1:51">
      <c r="AV3" s="99"/>
      <c r="AW3" s="99"/>
      <c r="AX3" s="99"/>
    </row>
    <row r="4" spans="1:51">
      <c r="C4" s="295" t="s">
        <v>187</v>
      </c>
      <c r="D4" s="295"/>
      <c r="E4" s="295"/>
      <c r="F4" s="295"/>
      <c r="AV4" s="99"/>
      <c r="AW4" s="99"/>
      <c r="AX4" s="99"/>
    </row>
    <row r="5" spans="1:51">
      <c r="AV5" s="99"/>
      <c r="AW5" s="99"/>
      <c r="AX5" s="99"/>
    </row>
    <row r="7" spans="1:51" ht="20.25">
      <c r="A7" s="294" t="s">
        <v>290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9" spans="1:51" ht="15.75">
      <c r="A9" s="1" t="s">
        <v>0</v>
      </c>
      <c r="B9" s="74" t="s">
        <v>278</v>
      </c>
      <c r="C9" s="74"/>
      <c r="D9" s="79"/>
      <c r="E9" s="74"/>
      <c r="F9" s="74"/>
      <c r="G9" s="74"/>
      <c r="H9" s="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7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>
      <c r="A10" s="1" t="s">
        <v>1</v>
      </c>
      <c r="B10" s="74" t="s">
        <v>276</v>
      </c>
      <c r="C10" s="74"/>
      <c r="D10" s="74"/>
      <c r="E10" s="74"/>
      <c r="F10" s="74"/>
      <c r="G10" s="74"/>
      <c r="H10" s="7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7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>
      <c r="A11" s="1" t="s">
        <v>2</v>
      </c>
      <c r="B11" s="74" t="s">
        <v>281</v>
      </c>
      <c r="C11" s="74"/>
      <c r="D11" s="79"/>
      <c r="E11" s="74"/>
      <c r="F11" s="74"/>
      <c r="G11" s="74"/>
      <c r="H11" s="7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7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>
      <c r="A12" s="1" t="s">
        <v>3</v>
      </c>
      <c r="B12" s="268" t="s">
        <v>118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1"/>
      <c r="AY12" s="1"/>
    </row>
    <row r="13" spans="1:51" ht="15.75">
      <c r="A13" s="1" t="s">
        <v>4</v>
      </c>
      <c r="B13" s="256" t="s">
        <v>5</v>
      </c>
      <c r="C13" s="256"/>
      <c r="D13" s="256"/>
      <c r="E13" s="256"/>
      <c r="F13" s="256"/>
      <c r="G13" s="256"/>
      <c r="H13" s="256"/>
      <c r="I13" s="1"/>
      <c r="J13" s="1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</row>
    <row r="14" spans="1:51" ht="20.100000000000001" customHeight="1">
      <c r="A14" s="242" t="s">
        <v>6</v>
      </c>
      <c r="B14" s="240" t="s">
        <v>7</v>
      </c>
      <c r="C14" s="241"/>
      <c r="D14" s="293"/>
      <c r="E14" s="242" t="s">
        <v>8</v>
      </c>
      <c r="F14" s="240" t="s">
        <v>9</v>
      </c>
      <c r="G14" s="241"/>
      <c r="H14" s="241"/>
      <c r="I14" s="273" t="s">
        <v>289</v>
      </c>
      <c r="J14" s="251" t="s">
        <v>285</v>
      </c>
      <c r="K14" s="245" t="s">
        <v>282</v>
      </c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6"/>
      <c r="AN14" s="246"/>
      <c r="AO14" s="246"/>
      <c r="AP14" s="246"/>
      <c r="AQ14" s="246"/>
      <c r="AR14" s="246"/>
      <c r="AS14" s="246"/>
      <c r="AT14" s="247"/>
      <c r="AU14" s="269" t="s">
        <v>283</v>
      </c>
      <c r="AV14" s="269"/>
      <c r="AW14" s="269"/>
      <c r="AX14" s="269"/>
      <c r="AY14" s="237" t="s">
        <v>10</v>
      </c>
    </row>
    <row r="15" spans="1:51" ht="15" customHeight="1">
      <c r="A15" s="243"/>
      <c r="B15" s="242" t="s">
        <v>11</v>
      </c>
      <c r="C15" s="242" t="s">
        <v>12</v>
      </c>
      <c r="D15" s="242" t="s">
        <v>215</v>
      </c>
      <c r="E15" s="243"/>
      <c r="F15" s="242" t="s">
        <v>13</v>
      </c>
      <c r="G15" s="242" t="s">
        <v>14</v>
      </c>
      <c r="H15" s="242" t="s">
        <v>216</v>
      </c>
      <c r="I15" s="274"/>
      <c r="J15" s="252"/>
      <c r="K15" s="248">
        <v>2025</v>
      </c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50"/>
      <c r="W15" s="248">
        <v>2026</v>
      </c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50"/>
      <c r="AI15" s="248">
        <v>2027</v>
      </c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50"/>
      <c r="AU15" s="254" t="s">
        <v>288</v>
      </c>
      <c r="AV15" s="255"/>
      <c r="AW15" s="255"/>
      <c r="AX15" s="255"/>
      <c r="AY15" s="238"/>
    </row>
    <row r="16" spans="1:51" ht="30" customHeight="1">
      <c r="A16" s="243"/>
      <c r="B16" s="243"/>
      <c r="C16" s="243"/>
      <c r="D16" s="243"/>
      <c r="E16" s="243"/>
      <c r="F16" s="243"/>
      <c r="G16" s="243"/>
      <c r="H16" s="243"/>
      <c r="I16" s="274"/>
      <c r="J16" s="252"/>
      <c r="K16" s="162" t="s">
        <v>104</v>
      </c>
      <c r="L16" s="163" t="s">
        <v>105</v>
      </c>
      <c r="M16" s="163" t="s">
        <v>106</v>
      </c>
      <c r="N16" s="163" t="s">
        <v>107</v>
      </c>
      <c r="O16" s="163" t="s">
        <v>108</v>
      </c>
      <c r="P16" s="163" t="s">
        <v>109</v>
      </c>
      <c r="Q16" s="163" t="s">
        <v>110</v>
      </c>
      <c r="R16" s="163" t="s">
        <v>111</v>
      </c>
      <c r="S16" s="163" t="s">
        <v>112</v>
      </c>
      <c r="T16" s="164" t="s">
        <v>113</v>
      </c>
      <c r="U16" s="163" t="s">
        <v>114</v>
      </c>
      <c r="V16" s="165" t="s">
        <v>115</v>
      </c>
      <c r="W16" s="162" t="s">
        <v>104</v>
      </c>
      <c r="X16" s="163" t="s">
        <v>105</v>
      </c>
      <c r="Y16" s="163" t="s">
        <v>106</v>
      </c>
      <c r="Z16" s="163" t="s">
        <v>107</v>
      </c>
      <c r="AA16" s="163" t="s">
        <v>108</v>
      </c>
      <c r="AB16" s="163" t="s">
        <v>109</v>
      </c>
      <c r="AC16" s="163" t="s">
        <v>110</v>
      </c>
      <c r="AD16" s="163" t="s">
        <v>111</v>
      </c>
      <c r="AE16" s="166" t="s">
        <v>112</v>
      </c>
      <c r="AF16" s="167" t="s">
        <v>113</v>
      </c>
      <c r="AG16" s="168" t="s">
        <v>114</v>
      </c>
      <c r="AH16" s="168" t="s">
        <v>115</v>
      </c>
      <c r="AI16" s="169" t="s">
        <v>104</v>
      </c>
      <c r="AJ16" s="168" t="s">
        <v>105</v>
      </c>
      <c r="AK16" s="168" t="s">
        <v>106</v>
      </c>
      <c r="AL16" s="168" t="s">
        <v>107</v>
      </c>
      <c r="AM16" s="168" t="s">
        <v>108</v>
      </c>
      <c r="AN16" s="168" t="s">
        <v>109</v>
      </c>
      <c r="AO16" s="168" t="s">
        <v>110</v>
      </c>
      <c r="AP16" s="166" t="s">
        <v>111</v>
      </c>
      <c r="AQ16" s="166" t="s">
        <v>112</v>
      </c>
      <c r="AR16" s="167" t="s">
        <v>113</v>
      </c>
      <c r="AS16" s="166" t="s">
        <v>114</v>
      </c>
      <c r="AT16" s="170" t="s">
        <v>115</v>
      </c>
      <c r="AU16" s="296" t="s">
        <v>210</v>
      </c>
      <c r="AV16" s="298" t="s">
        <v>211</v>
      </c>
      <c r="AW16" s="298" t="s">
        <v>212</v>
      </c>
      <c r="AX16" s="300" t="s">
        <v>213</v>
      </c>
      <c r="AY16" s="237" t="s">
        <v>214</v>
      </c>
    </row>
    <row r="17" spans="1:51">
      <c r="A17" s="244"/>
      <c r="B17" s="244"/>
      <c r="C17" s="244"/>
      <c r="D17" s="244"/>
      <c r="E17" s="244"/>
      <c r="F17" s="244"/>
      <c r="G17" s="244"/>
      <c r="H17" s="244"/>
      <c r="I17" s="275"/>
      <c r="J17" s="253"/>
      <c r="K17" s="270" t="s">
        <v>104</v>
      </c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2"/>
      <c r="W17" s="270" t="s">
        <v>105</v>
      </c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2"/>
      <c r="AI17" s="270" t="s">
        <v>106</v>
      </c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2"/>
      <c r="AU17" s="297"/>
      <c r="AV17" s="299"/>
      <c r="AW17" s="299"/>
      <c r="AX17" s="301"/>
      <c r="AY17" s="238"/>
    </row>
    <row r="18" spans="1:51" s="20" customFormat="1" ht="13.5" thickBot="1">
      <c r="A18" s="16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47">
        <v>10</v>
      </c>
      <c r="K18" s="260">
        <v>11</v>
      </c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2"/>
      <c r="W18" s="260">
        <v>12</v>
      </c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2"/>
      <c r="AI18" s="260">
        <v>13</v>
      </c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2"/>
      <c r="AU18" s="48">
        <v>14</v>
      </c>
      <c r="AV18" s="16">
        <v>15</v>
      </c>
      <c r="AW18" s="16">
        <v>16</v>
      </c>
      <c r="AX18" s="47">
        <v>17</v>
      </c>
      <c r="AY18" s="49">
        <v>18</v>
      </c>
    </row>
    <row r="19" spans="1:51" ht="24.95" customHeight="1" thickTop="1">
      <c r="A19" s="276">
        <v>1</v>
      </c>
      <c r="B19" s="279" t="s">
        <v>209</v>
      </c>
      <c r="C19" s="280" t="s">
        <v>52</v>
      </c>
      <c r="D19" s="281">
        <v>3</v>
      </c>
      <c r="E19" s="279" t="s">
        <v>193</v>
      </c>
      <c r="F19" s="109" t="s">
        <v>147</v>
      </c>
      <c r="G19" s="110" t="s">
        <v>53</v>
      </c>
      <c r="H19" s="111">
        <v>4</v>
      </c>
      <c r="I19" s="111">
        <v>1</v>
      </c>
      <c r="J19" s="188" t="s">
        <v>286</v>
      </c>
      <c r="K19" s="113"/>
      <c r="L19" s="113"/>
      <c r="M19" s="113"/>
      <c r="N19" s="113"/>
      <c r="O19" s="113"/>
      <c r="P19" s="113"/>
      <c r="Q19" s="113"/>
      <c r="R19" s="113"/>
      <c r="S19" s="113"/>
      <c r="T19" s="114" t="s">
        <v>113</v>
      </c>
      <c r="U19" s="113"/>
      <c r="V19" s="115"/>
      <c r="W19" s="112"/>
      <c r="X19" s="113"/>
      <c r="Y19" s="113"/>
      <c r="Z19" s="113"/>
      <c r="AA19" s="113"/>
      <c r="AB19" s="113"/>
      <c r="AC19" s="113"/>
      <c r="AD19" s="113"/>
      <c r="AE19" s="116"/>
      <c r="AF19" s="114" t="s">
        <v>113</v>
      </c>
      <c r="AG19" s="117"/>
      <c r="AH19" s="117"/>
      <c r="AI19" s="118"/>
      <c r="AJ19" s="117"/>
      <c r="AK19" s="117"/>
      <c r="AL19" s="117"/>
      <c r="AM19" s="117"/>
      <c r="AN19" s="117"/>
      <c r="AO19" s="119"/>
      <c r="AP19" s="120"/>
      <c r="AQ19" s="121"/>
      <c r="AR19" s="114" t="s">
        <v>113</v>
      </c>
      <c r="AS19" s="121"/>
      <c r="AT19" s="122"/>
      <c r="AU19" s="154">
        <v>0</v>
      </c>
      <c r="AV19" s="155">
        <f t="shared" ref="AV19:AV34" si="0">AU19*H19</f>
        <v>0</v>
      </c>
      <c r="AW19" s="155">
        <f t="shared" ref="AW19:AW35" si="1">AV19*23%</f>
        <v>0</v>
      </c>
      <c r="AX19" s="156">
        <f t="shared" ref="AX19:AX35" si="2">AV19+AW19</f>
        <v>0</v>
      </c>
      <c r="AY19" s="157">
        <f t="shared" ref="AY19:AY35" si="3">AX19*3</f>
        <v>0</v>
      </c>
    </row>
    <row r="20" spans="1:51" ht="24.95" customHeight="1">
      <c r="A20" s="277"/>
      <c r="B20" s="258"/>
      <c r="C20" s="235"/>
      <c r="D20" s="221"/>
      <c r="E20" s="258"/>
      <c r="F20" s="53" t="s">
        <v>148</v>
      </c>
      <c r="G20" s="58" t="s">
        <v>54</v>
      </c>
      <c r="H20" s="39">
        <v>10</v>
      </c>
      <c r="I20" s="39">
        <v>1</v>
      </c>
      <c r="J20" s="73" t="s">
        <v>286</v>
      </c>
      <c r="K20" s="21"/>
      <c r="L20" s="21"/>
      <c r="M20" s="21"/>
      <c r="N20" s="21"/>
      <c r="O20" s="21"/>
      <c r="P20" s="21"/>
      <c r="Q20" s="21"/>
      <c r="R20" s="21"/>
      <c r="S20" s="21"/>
      <c r="T20" s="78" t="s">
        <v>113</v>
      </c>
      <c r="U20" s="21"/>
      <c r="V20" s="32"/>
      <c r="W20" s="2"/>
      <c r="X20" s="21"/>
      <c r="Y20" s="21"/>
      <c r="Z20" s="21"/>
      <c r="AA20" s="21"/>
      <c r="AB20" s="21"/>
      <c r="AC20" s="21"/>
      <c r="AD20" s="21"/>
      <c r="AE20" s="3"/>
      <c r="AF20" s="78" t="s">
        <v>113</v>
      </c>
      <c r="AG20" s="4"/>
      <c r="AH20" s="4"/>
      <c r="AI20" s="36"/>
      <c r="AJ20" s="4"/>
      <c r="AK20" s="4"/>
      <c r="AL20" s="4"/>
      <c r="AM20" s="4"/>
      <c r="AN20" s="4"/>
      <c r="AO20" s="27"/>
      <c r="AP20" s="31"/>
      <c r="AQ20" s="26"/>
      <c r="AR20" s="78" t="s">
        <v>113</v>
      </c>
      <c r="AS20" s="26"/>
      <c r="AT20" s="25"/>
      <c r="AU20" s="145">
        <v>0</v>
      </c>
      <c r="AV20" s="133">
        <f t="shared" si="0"/>
        <v>0</v>
      </c>
      <c r="AW20" s="133">
        <f t="shared" si="1"/>
        <v>0</v>
      </c>
      <c r="AX20" s="134">
        <f t="shared" si="2"/>
        <v>0</v>
      </c>
      <c r="AY20" s="135">
        <f t="shared" si="3"/>
        <v>0</v>
      </c>
    </row>
    <row r="21" spans="1:51" ht="24.95" customHeight="1">
      <c r="A21" s="278"/>
      <c r="B21" s="259"/>
      <c r="C21" s="236"/>
      <c r="D21" s="282"/>
      <c r="E21" s="259"/>
      <c r="F21" s="53" t="s">
        <v>149</v>
      </c>
      <c r="G21" s="59" t="s">
        <v>55</v>
      </c>
      <c r="H21" s="39">
        <v>45</v>
      </c>
      <c r="I21" s="39">
        <v>1</v>
      </c>
      <c r="J21" s="73" t="s">
        <v>286</v>
      </c>
      <c r="K21" s="22"/>
      <c r="L21" s="22"/>
      <c r="M21" s="22"/>
      <c r="N21" s="22"/>
      <c r="O21" s="22"/>
      <c r="P21" s="22"/>
      <c r="Q21" s="22"/>
      <c r="R21" s="22"/>
      <c r="S21" s="22"/>
      <c r="T21" s="78" t="s">
        <v>113</v>
      </c>
      <c r="U21" s="22"/>
      <c r="V21" s="33"/>
      <c r="W21" s="5"/>
      <c r="X21" s="22"/>
      <c r="Y21" s="22"/>
      <c r="Z21" s="22"/>
      <c r="AA21" s="22"/>
      <c r="AB21" s="22"/>
      <c r="AC21" s="22"/>
      <c r="AD21" s="22"/>
      <c r="AE21" s="3"/>
      <c r="AF21" s="78" t="s">
        <v>113</v>
      </c>
      <c r="AG21" s="4"/>
      <c r="AH21" s="4"/>
      <c r="AI21" s="36"/>
      <c r="AJ21" s="4"/>
      <c r="AK21" s="4"/>
      <c r="AL21" s="4"/>
      <c r="AM21" s="4"/>
      <c r="AN21" s="4"/>
      <c r="AO21" s="27"/>
      <c r="AP21" s="26"/>
      <c r="AQ21" s="26"/>
      <c r="AR21" s="78" t="s">
        <v>113</v>
      </c>
      <c r="AS21" s="26"/>
      <c r="AT21" s="25"/>
      <c r="AU21" s="145">
        <v>0</v>
      </c>
      <c r="AV21" s="133">
        <f t="shared" si="0"/>
        <v>0</v>
      </c>
      <c r="AW21" s="133">
        <f t="shared" si="1"/>
        <v>0</v>
      </c>
      <c r="AX21" s="134">
        <f t="shared" si="2"/>
        <v>0</v>
      </c>
      <c r="AY21" s="135">
        <f t="shared" si="3"/>
        <v>0</v>
      </c>
    </row>
    <row r="22" spans="1:51" ht="24.95" customHeight="1">
      <c r="A22" s="283">
        <v>2</v>
      </c>
      <c r="B22" s="266" t="s">
        <v>209</v>
      </c>
      <c r="C22" s="234" t="s">
        <v>52</v>
      </c>
      <c r="D22" s="220">
        <v>4</v>
      </c>
      <c r="E22" s="258" t="s">
        <v>194</v>
      </c>
      <c r="F22" s="53" t="s">
        <v>150</v>
      </c>
      <c r="G22" s="59" t="s">
        <v>56</v>
      </c>
      <c r="H22" s="39">
        <v>10</v>
      </c>
      <c r="I22" s="39">
        <v>1</v>
      </c>
      <c r="J22" s="73" t="s">
        <v>286</v>
      </c>
      <c r="K22" s="22"/>
      <c r="L22" s="22"/>
      <c r="M22" s="22"/>
      <c r="N22" s="22"/>
      <c r="O22" s="22"/>
      <c r="P22" s="22"/>
      <c r="Q22" s="22"/>
      <c r="R22" s="22"/>
      <c r="S22" s="22"/>
      <c r="T22" s="78" t="s">
        <v>113</v>
      </c>
      <c r="U22" s="22"/>
      <c r="V22" s="33"/>
      <c r="W22" s="5"/>
      <c r="X22" s="22"/>
      <c r="Y22" s="22"/>
      <c r="Z22" s="22"/>
      <c r="AA22" s="22"/>
      <c r="AB22" s="22"/>
      <c r="AC22" s="22"/>
      <c r="AD22" s="22"/>
      <c r="AE22" s="3"/>
      <c r="AF22" s="78" t="s">
        <v>113</v>
      </c>
      <c r="AG22" s="4"/>
      <c r="AH22" s="4"/>
      <c r="AI22" s="36"/>
      <c r="AJ22" s="4"/>
      <c r="AK22" s="4"/>
      <c r="AL22" s="4"/>
      <c r="AM22" s="4"/>
      <c r="AN22" s="4"/>
      <c r="AO22" s="27"/>
      <c r="AP22" s="26"/>
      <c r="AQ22" s="26"/>
      <c r="AR22" s="78" t="s">
        <v>113</v>
      </c>
      <c r="AS22" s="26"/>
      <c r="AT22" s="25"/>
      <c r="AU22" s="145">
        <v>0</v>
      </c>
      <c r="AV22" s="133">
        <f t="shared" si="0"/>
        <v>0</v>
      </c>
      <c r="AW22" s="133">
        <f t="shared" si="1"/>
        <v>0</v>
      </c>
      <c r="AX22" s="134">
        <f t="shared" si="2"/>
        <v>0</v>
      </c>
      <c r="AY22" s="135">
        <f t="shared" si="3"/>
        <v>0</v>
      </c>
    </row>
    <row r="23" spans="1:51" ht="24.95" customHeight="1">
      <c r="A23" s="277"/>
      <c r="B23" s="258"/>
      <c r="C23" s="235"/>
      <c r="D23" s="221"/>
      <c r="E23" s="258"/>
      <c r="F23" s="53" t="s">
        <v>151</v>
      </c>
      <c r="G23" s="58" t="s">
        <v>57</v>
      </c>
      <c r="H23" s="39">
        <v>3</v>
      </c>
      <c r="I23" s="39">
        <v>1</v>
      </c>
      <c r="J23" s="73" t="s">
        <v>286</v>
      </c>
      <c r="K23" s="22"/>
      <c r="L23" s="22"/>
      <c r="M23" s="22"/>
      <c r="N23" s="22"/>
      <c r="O23" s="22"/>
      <c r="P23" s="22"/>
      <c r="Q23" s="22"/>
      <c r="R23" s="22"/>
      <c r="S23" s="22"/>
      <c r="T23" s="78" t="s">
        <v>113</v>
      </c>
      <c r="U23" s="22"/>
      <c r="V23" s="33"/>
      <c r="W23" s="5"/>
      <c r="X23" s="22"/>
      <c r="Y23" s="22"/>
      <c r="Z23" s="22"/>
      <c r="AA23" s="22"/>
      <c r="AB23" s="22"/>
      <c r="AC23" s="22"/>
      <c r="AD23" s="22"/>
      <c r="AE23" s="3"/>
      <c r="AF23" s="78" t="s">
        <v>113</v>
      </c>
      <c r="AG23" s="4"/>
      <c r="AH23" s="4"/>
      <c r="AI23" s="36"/>
      <c r="AJ23" s="4"/>
      <c r="AK23" s="4"/>
      <c r="AL23" s="4"/>
      <c r="AM23" s="4"/>
      <c r="AN23" s="4"/>
      <c r="AO23" s="27"/>
      <c r="AP23" s="26"/>
      <c r="AQ23" s="26"/>
      <c r="AR23" s="78" t="s">
        <v>113</v>
      </c>
      <c r="AS23" s="26"/>
      <c r="AT23" s="25"/>
      <c r="AU23" s="145">
        <v>0</v>
      </c>
      <c r="AV23" s="133">
        <f t="shared" si="0"/>
        <v>0</v>
      </c>
      <c r="AW23" s="133">
        <f t="shared" si="1"/>
        <v>0</v>
      </c>
      <c r="AX23" s="134">
        <f t="shared" si="2"/>
        <v>0</v>
      </c>
      <c r="AY23" s="135">
        <f t="shared" si="3"/>
        <v>0</v>
      </c>
    </row>
    <row r="24" spans="1:51" ht="24.95" customHeight="1">
      <c r="A24" s="278"/>
      <c r="B24" s="259"/>
      <c r="C24" s="236"/>
      <c r="D24" s="282"/>
      <c r="E24" s="259"/>
      <c r="F24" s="53" t="s">
        <v>152</v>
      </c>
      <c r="G24" s="58" t="s">
        <v>58</v>
      </c>
      <c r="H24" s="39">
        <v>2</v>
      </c>
      <c r="I24" s="39">
        <v>1</v>
      </c>
      <c r="J24" s="73" t="s">
        <v>286</v>
      </c>
      <c r="K24" s="22"/>
      <c r="L24" s="22"/>
      <c r="M24" s="22"/>
      <c r="N24" s="22"/>
      <c r="O24" s="22"/>
      <c r="P24" s="22"/>
      <c r="Q24" s="22"/>
      <c r="R24" s="22"/>
      <c r="S24" s="22"/>
      <c r="T24" s="78" t="s">
        <v>113</v>
      </c>
      <c r="U24" s="22"/>
      <c r="V24" s="33"/>
      <c r="W24" s="5"/>
      <c r="X24" s="22"/>
      <c r="Y24" s="22"/>
      <c r="Z24" s="22"/>
      <c r="AA24" s="22"/>
      <c r="AB24" s="22"/>
      <c r="AC24" s="22"/>
      <c r="AD24" s="22"/>
      <c r="AE24" s="3"/>
      <c r="AF24" s="78" t="s">
        <v>113</v>
      </c>
      <c r="AG24" s="4"/>
      <c r="AH24" s="4"/>
      <c r="AI24" s="36"/>
      <c r="AJ24" s="4"/>
      <c r="AK24" s="4"/>
      <c r="AL24" s="4"/>
      <c r="AM24" s="4"/>
      <c r="AN24" s="4"/>
      <c r="AO24" s="27"/>
      <c r="AP24" s="26"/>
      <c r="AQ24" s="26"/>
      <c r="AR24" s="78" t="s">
        <v>113</v>
      </c>
      <c r="AS24" s="26"/>
      <c r="AT24" s="25"/>
      <c r="AU24" s="145">
        <v>0</v>
      </c>
      <c r="AV24" s="133">
        <f t="shared" si="0"/>
        <v>0</v>
      </c>
      <c r="AW24" s="133">
        <f t="shared" si="1"/>
        <v>0</v>
      </c>
      <c r="AX24" s="134">
        <f t="shared" si="2"/>
        <v>0</v>
      </c>
      <c r="AY24" s="135">
        <f t="shared" si="3"/>
        <v>0</v>
      </c>
    </row>
    <row r="25" spans="1:51" ht="24.95" customHeight="1">
      <c r="A25" s="284">
        <v>3</v>
      </c>
      <c r="B25" s="266" t="s">
        <v>209</v>
      </c>
      <c r="C25" s="234" t="s">
        <v>52</v>
      </c>
      <c r="D25" s="220">
        <v>5</v>
      </c>
      <c r="E25" s="266" t="s">
        <v>195</v>
      </c>
      <c r="F25" s="53" t="s">
        <v>147</v>
      </c>
      <c r="G25" s="58" t="s">
        <v>53</v>
      </c>
      <c r="H25" s="39">
        <v>10</v>
      </c>
      <c r="I25" s="39">
        <v>1</v>
      </c>
      <c r="J25" s="73" t="s">
        <v>286</v>
      </c>
      <c r="K25" s="22"/>
      <c r="L25" s="22"/>
      <c r="M25" s="22"/>
      <c r="N25" s="22"/>
      <c r="O25" s="22"/>
      <c r="P25" s="22"/>
      <c r="Q25" s="22"/>
      <c r="R25" s="22"/>
      <c r="S25" s="22"/>
      <c r="T25" s="78" t="s">
        <v>113</v>
      </c>
      <c r="U25" s="22"/>
      <c r="V25" s="33"/>
      <c r="W25" s="5"/>
      <c r="X25" s="22"/>
      <c r="Y25" s="22"/>
      <c r="Z25" s="22"/>
      <c r="AA25" s="22"/>
      <c r="AB25" s="22"/>
      <c r="AC25" s="22"/>
      <c r="AD25" s="22"/>
      <c r="AE25" s="3"/>
      <c r="AF25" s="78" t="s">
        <v>113</v>
      </c>
      <c r="AG25" s="4"/>
      <c r="AH25" s="4"/>
      <c r="AI25" s="36"/>
      <c r="AJ25" s="4"/>
      <c r="AK25" s="4"/>
      <c r="AL25" s="4"/>
      <c r="AM25" s="4"/>
      <c r="AN25" s="4"/>
      <c r="AO25" s="27"/>
      <c r="AP25" s="26"/>
      <c r="AQ25" s="26"/>
      <c r="AR25" s="78" t="s">
        <v>113</v>
      </c>
      <c r="AS25" s="26"/>
      <c r="AT25" s="25"/>
      <c r="AU25" s="145">
        <v>0</v>
      </c>
      <c r="AV25" s="133">
        <f t="shared" si="0"/>
        <v>0</v>
      </c>
      <c r="AW25" s="133">
        <f t="shared" si="1"/>
        <v>0</v>
      </c>
      <c r="AX25" s="134">
        <f t="shared" si="2"/>
        <v>0</v>
      </c>
      <c r="AY25" s="135">
        <f t="shared" si="3"/>
        <v>0</v>
      </c>
    </row>
    <row r="26" spans="1:51" ht="24.95" customHeight="1">
      <c r="A26" s="285"/>
      <c r="B26" s="258"/>
      <c r="C26" s="235"/>
      <c r="D26" s="221"/>
      <c r="E26" s="258"/>
      <c r="F26" s="53" t="s">
        <v>148</v>
      </c>
      <c r="G26" s="58" t="s">
        <v>54</v>
      </c>
      <c r="H26" s="39">
        <v>2</v>
      </c>
      <c r="I26" s="39">
        <v>1</v>
      </c>
      <c r="J26" s="73" t="s">
        <v>286</v>
      </c>
      <c r="K26" s="22"/>
      <c r="L26" s="22"/>
      <c r="M26" s="22"/>
      <c r="N26" s="22"/>
      <c r="O26" s="22"/>
      <c r="P26" s="22"/>
      <c r="Q26" s="22"/>
      <c r="R26" s="22"/>
      <c r="S26" s="22"/>
      <c r="T26" s="78" t="s">
        <v>113</v>
      </c>
      <c r="U26" s="22"/>
      <c r="V26" s="33"/>
      <c r="W26" s="5"/>
      <c r="X26" s="22"/>
      <c r="Y26" s="22"/>
      <c r="Z26" s="22"/>
      <c r="AA26" s="22"/>
      <c r="AB26" s="22"/>
      <c r="AC26" s="22"/>
      <c r="AD26" s="22"/>
      <c r="AE26" s="3"/>
      <c r="AF26" s="78" t="s">
        <v>113</v>
      </c>
      <c r="AG26" s="4"/>
      <c r="AH26" s="4"/>
      <c r="AI26" s="36"/>
      <c r="AJ26" s="4"/>
      <c r="AK26" s="4"/>
      <c r="AL26" s="4"/>
      <c r="AM26" s="4"/>
      <c r="AN26" s="4"/>
      <c r="AO26" s="27"/>
      <c r="AP26" s="26"/>
      <c r="AQ26" s="26"/>
      <c r="AR26" s="78" t="s">
        <v>113</v>
      </c>
      <c r="AS26" s="26"/>
      <c r="AT26" s="25"/>
      <c r="AU26" s="145">
        <v>0</v>
      </c>
      <c r="AV26" s="133">
        <f t="shared" si="0"/>
        <v>0</v>
      </c>
      <c r="AW26" s="133">
        <f t="shared" si="1"/>
        <v>0</v>
      </c>
      <c r="AX26" s="134">
        <f t="shared" si="2"/>
        <v>0</v>
      </c>
      <c r="AY26" s="135">
        <f t="shared" si="3"/>
        <v>0</v>
      </c>
    </row>
    <row r="27" spans="1:51" ht="24.95" customHeight="1">
      <c r="A27" s="292"/>
      <c r="B27" s="259"/>
      <c r="C27" s="236"/>
      <c r="D27" s="282"/>
      <c r="E27" s="259"/>
      <c r="F27" s="53" t="s">
        <v>153</v>
      </c>
      <c r="G27" s="59" t="s">
        <v>59</v>
      </c>
      <c r="H27" s="39">
        <v>19</v>
      </c>
      <c r="I27" s="39">
        <v>1</v>
      </c>
      <c r="J27" s="73" t="s">
        <v>286</v>
      </c>
      <c r="K27" s="22"/>
      <c r="L27" s="22"/>
      <c r="M27" s="22"/>
      <c r="N27" s="22"/>
      <c r="O27" s="22"/>
      <c r="P27" s="22"/>
      <c r="Q27" s="22"/>
      <c r="R27" s="22"/>
      <c r="S27" s="22"/>
      <c r="T27" s="78" t="s">
        <v>113</v>
      </c>
      <c r="U27" s="22"/>
      <c r="V27" s="33"/>
      <c r="W27" s="5"/>
      <c r="X27" s="22"/>
      <c r="Y27" s="22"/>
      <c r="Z27" s="22"/>
      <c r="AA27" s="22"/>
      <c r="AB27" s="22"/>
      <c r="AC27" s="22"/>
      <c r="AD27" s="22"/>
      <c r="AE27" s="3"/>
      <c r="AF27" s="78" t="s">
        <v>113</v>
      </c>
      <c r="AG27" s="4"/>
      <c r="AH27" s="4"/>
      <c r="AI27" s="36"/>
      <c r="AJ27" s="4"/>
      <c r="AK27" s="4"/>
      <c r="AL27" s="4"/>
      <c r="AM27" s="4"/>
      <c r="AN27" s="4"/>
      <c r="AO27" s="27"/>
      <c r="AP27" s="26"/>
      <c r="AQ27" s="26"/>
      <c r="AR27" s="78" t="s">
        <v>113</v>
      </c>
      <c r="AS27" s="26"/>
      <c r="AT27" s="25"/>
      <c r="AU27" s="145">
        <v>0</v>
      </c>
      <c r="AV27" s="133">
        <f t="shared" si="0"/>
        <v>0</v>
      </c>
      <c r="AW27" s="133">
        <f t="shared" si="1"/>
        <v>0</v>
      </c>
      <c r="AX27" s="134">
        <f t="shared" si="2"/>
        <v>0</v>
      </c>
      <c r="AY27" s="135">
        <f t="shared" si="3"/>
        <v>0</v>
      </c>
    </row>
    <row r="28" spans="1:51" ht="24.95" customHeight="1">
      <c r="A28" s="19">
        <v>4</v>
      </c>
      <c r="B28" s="103" t="s">
        <v>209</v>
      </c>
      <c r="C28" s="105" t="s">
        <v>52</v>
      </c>
      <c r="D28" s="129">
        <v>14</v>
      </c>
      <c r="E28" s="103" t="s">
        <v>236</v>
      </c>
      <c r="F28" s="53" t="s">
        <v>146</v>
      </c>
      <c r="G28" s="58" t="s">
        <v>60</v>
      </c>
      <c r="H28" s="39">
        <v>1</v>
      </c>
      <c r="I28" s="39">
        <v>1</v>
      </c>
      <c r="J28" s="73" t="s">
        <v>286</v>
      </c>
      <c r="K28" s="22"/>
      <c r="L28" s="22"/>
      <c r="M28" s="22"/>
      <c r="N28" s="22"/>
      <c r="O28" s="22"/>
      <c r="P28" s="22"/>
      <c r="Q28" s="22"/>
      <c r="R28" s="22"/>
      <c r="S28" s="22"/>
      <c r="T28" s="78" t="s">
        <v>113</v>
      </c>
      <c r="U28" s="22"/>
      <c r="V28" s="33"/>
      <c r="W28" s="5"/>
      <c r="X28" s="22"/>
      <c r="Y28" s="22"/>
      <c r="Z28" s="22"/>
      <c r="AA28" s="22"/>
      <c r="AB28" s="22"/>
      <c r="AC28" s="22"/>
      <c r="AD28" s="22"/>
      <c r="AE28" s="3"/>
      <c r="AF28" s="78" t="s">
        <v>113</v>
      </c>
      <c r="AG28" s="4"/>
      <c r="AH28" s="4"/>
      <c r="AI28" s="36"/>
      <c r="AJ28" s="4"/>
      <c r="AK28" s="4"/>
      <c r="AL28" s="4"/>
      <c r="AM28" s="4"/>
      <c r="AN28" s="4"/>
      <c r="AO28" s="27"/>
      <c r="AP28" s="26"/>
      <c r="AQ28" s="26"/>
      <c r="AR28" s="78" t="s">
        <v>113</v>
      </c>
      <c r="AS28" s="26"/>
      <c r="AT28" s="25"/>
      <c r="AU28" s="145">
        <v>0</v>
      </c>
      <c r="AV28" s="133">
        <f t="shared" si="0"/>
        <v>0</v>
      </c>
      <c r="AW28" s="133">
        <f t="shared" si="1"/>
        <v>0</v>
      </c>
      <c r="AX28" s="134">
        <f t="shared" si="2"/>
        <v>0</v>
      </c>
      <c r="AY28" s="135">
        <f t="shared" si="3"/>
        <v>0</v>
      </c>
    </row>
    <row r="29" spans="1:51" ht="24.95" customHeight="1">
      <c r="A29" s="283">
        <v>5</v>
      </c>
      <c r="B29" s="266" t="s">
        <v>209</v>
      </c>
      <c r="C29" s="234" t="s">
        <v>52</v>
      </c>
      <c r="D29" s="220">
        <v>16</v>
      </c>
      <c r="E29" s="266" t="s">
        <v>196</v>
      </c>
      <c r="F29" s="53" t="s">
        <v>154</v>
      </c>
      <c r="G29" s="59" t="s">
        <v>61</v>
      </c>
      <c r="H29" s="39">
        <v>40</v>
      </c>
      <c r="I29" s="39">
        <v>1</v>
      </c>
      <c r="J29" s="73" t="s">
        <v>286</v>
      </c>
      <c r="K29" s="22"/>
      <c r="L29" s="22"/>
      <c r="M29" s="22"/>
      <c r="N29" s="22"/>
      <c r="O29" s="22"/>
      <c r="P29" s="22"/>
      <c r="Q29" s="22"/>
      <c r="R29" s="22"/>
      <c r="S29" s="22"/>
      <c r="T29" s="78" t="s">
        <v>113</v>
      </c>
      <c r="U29" s="22"/>
      <c r="V29" s="33"/>
      <c r="W29" s="5"/>
      <c r="X29" s="22"/>
      <c r="Y29" s="22"/>
      <c r="Z29" s="22"/>
      <c r="AA29" s="22"/>
      <c r="AB29" s="22"/>
      <c r="AC29" s="22"/>
      <c r="AD29" s="22"/>
      <c r="AE29" s="3"/>
      <c r="AF29" s="78" t="s">
        <v>113</v>
      </c>
      <c r="AG29" s="4"/>
      <c r="AH29" s="4"/>
      <c r="AI29" s="36"/>
      <c r="AJ29" s="4"/>
      <c r="AK29" s="4"/>
      <c r="AL29" s="4"/>
      <c r="AM29" s="4"/>
      <c r="AN29" s="4"/>
      <c r="AO29" s="27"/>
      <c r="AP29" s="26"/>
      <c r="AQ29" s="26"/>
      <c r="AR29" s="78" t="s">
        <v>113</v>
      </c>
      <c r="AS29" s="26"/>
      <c r="AT29" s="25"/>
      <c r="AU29" s="145">
        <v>0</v>
      </c>
      <c r="AV29" s="133">
        <f t="shared" si="0"/>
        <v>0</v>
      </c>
      <c r="AW29" s="133">
        <f t="shared" si="1"/>
        <v>0</v>
      </c>
      <c r="AX29" s="134">
        <f t="shared" si="2"/>
        <v>0</v>
      </c>
      <c r="AY29" s="135">
        <f t="shared" si="3"/>
        <v>0</v>
      </c>
    </row>
    <row r="30" spans="1:51" ht="24.95" customHeight="1">
      <c r="A30" s="277"/>
      <c r="B30" s="258"/>
      <c r="C30" s="235"/>
      <c r="D30" s="221"/>
      <c r="E30" s="258"/>
      <c r="F30" s="53" t="s">
        <v>155</v>
      </c>
      <c r="G30" s="59" t="s">
        <v>62</v>
      </c>
      <c r="H30" s="39">
        <v>11</v>
      </c>
      <c r="I30" s="39">
        <v>1</v>
      </c>
      <c r="J30" s="73" t="s">
        <v>286</v>
      </c>
      <c r="K30" s="22"/>
      <c r="L30" s="22"/>
      <c r="M30" s="22"/>
      <c r="N30" s="22"/>
      <c r="O30" s="22"/>
      <c r="P30" s="22"/>
      <c r="Q30" s="22"/>
      <c r="R30" s="22"/>
      <c r="S30" s="22"/>
      <c r="T30" s="78" t="s">
        <v>113</v>
      </c>
      <c r="U30" s="22"/>
      <c r="V30" s="33"/>
      <c r="W30" s="5"/>
      <c r="X30" s="22"/>
      <c r="Y30" s="22"/>
      <c r="Z30" s="22"/>
      <c r="AA30" s="22"/>
      <c r="AB30" s="22"/>
      <c r="AC30" s="22"/>
      <c r="AD30" s="22"/>
      <c r="AE30" s="3"/>
      <c r="AF30" s="78" t="s">
        <v>113</v>
      </c>
      <c r="AG30" s="4"/>
      <c r="AH30" s="4"/>
      <c r="AI30" s="36"/>
      <c r="AJ30" s="4"/>
      <c r="AK30" s="4"/>
      <c r="AL30" s="4"/>
      <c r="AM30" s="4"/>
      <c r="AN30" s="4"/>
      <c r="AO30" s="27"/>
      <c r="AP30" s="26"/>
      <c r="AQ30" s="26"/>
      <c r="AR30" s="78" t="s">
        <v>113</v>
      </c>
      <c r="AS30" s="26"/>
      <c r="AT30" s="25"/>
      <c r="AU30" s="145">
        <v>0</v>
      </c>
      <c r="AV30" s="133">
        <f t="shared" si="0"/>
        <v>0</v>
      </c>
      <c r="AW30" s="133">
        <f t="shared" si="1"/>
        <v>0</v>
      </c>
      <c r="AX30" s="134">
        <f t="shared" si="2"/>
        <v>0</v>
      </c>
      <c r="AY30" s="135">
        <f t="shared" si="3"/>
        <v>0</v>
      </c>
    </row>
    <row r="31" spans="1:51" ht="24.95" customHeight="1">
      <c r="A31" s="278"/>
      <c r="B31" s="259"/>
      <c r="C31" s="236"/>
      <c r="D31" s="282"/>
      <c r="E31" s="259"/>
      <c r="F31" s="53" t="s">
        <v>156</v>
      </c>
      <c r="G31" s="59" t="s">
        <v>63</v>
      </c>
      <c r="H31" s="39">
        <v>2</v>
      </c>
      <c r="I31" s="39">
        <v>1</v>
      </c>
      <c r="J31" s="73" t="s">
        <v>286</v>
      </c>
      <c r="K31" s="22"/>
      <c r="L31" s="22"/>
      <c r="M31" s="22"/>
      <c r="N31" s="22"/>
      <c r="O31" s="22"/>
      <c r="P31" s="22"/>
      <c r="Q31" s="22"/>
      <c r="R31" s="22"/>
      <c r="S31" s="22"/>
      <c r="T31" s="78" t="s">
        <v>113</v>
      </c>
      <c r="U31" s="22"/>
      <c r="V31" s="33"/>
      <c r="W31" s="5"/>
      <c r="X31" s="22"/>
      <c r="Y31" s="22"/>
      <c r="Z31" s="22"/>
      <c r="AA31" s="22"/>
      <c r="AB31" s="22"/>
      <c r="AC31" s="22"/>
      <c r="AD31" s="22"/>
      <c r="AE31" s="3"/>
      <c r="AF31" s="78" t="s">
        <v>113</v>
      </c>
      <c r="AG31" s="4"/>
      <c r="AH31" s="4"/>
      <c r="AI31" s="36"/>
      <c r="AJ31" s="4"/>
      <c r="AK31" s="4"/>
      <c r="AL31" s="4"/>
      <c r="AM31" s="4"/>
      <c r="AN31" s="4"/>
      <c r="AO31" s="27"/>
      <c r="AP31" s="26"/>
      <c r="AQ31" s="26"/>
      <c r="AR31" s="78" t="s">
        <v>113</v>
      </c>
      <c r="AS31" s="26"/>
      <c r="AT31" s="25"/>
      <c r="AU31" s="145">
        <v>0</v>
      </c>
      <c r="AV31" s="133">
        <f t="shared" si="0"/>
        <v>0</v>
      </c>
      <c r="AW31" s="133">
        <f t="shared" si="1"/>
        <v>0</v>
      </c>
      <c r="AX31" s="134">
        <f t="shared" si="2"/>
        <v>0</v>
      </c>
      <c r="AY31" s="135">
        <f t="shared" si="3"/>
        <v>0</v>
      </c>
    </row>
    <row r="32" spans="1:51" ht="24.95" customHeight="1">
      <c r="A32" s="283">
        <v>6</v>
      </c>
      <c r="B32" s="266" t="s">
        <v>209</v>
      </c>
      <c r="C32" s="234" t="s">
        <v>52</v>
      </c>
      <c r="D32" s="220">
        <v>17</v>
      </c>
      <c r="E32" s="266" t="s">
        <v>197</v>
      </c>
      <c r="F32" s="53" t="s">
        <v>157</v>
      </c>
      <c r="G32" s="59" t="s">
        <v>64</v>
      </c>
      <c r="H32" s="39">
        <v>6</v>
      </c>
      <c r="I32" s="39">
        <v>1</v>
      </c>
      <c r="J32" s="73" t="s">
        <v>286</v>
      </c>
      <c r="K32" s="22"/>
      <c r="L32" s="22"/>
      <c r="M32" s="22"/>
      <c r="N32" s="22"/>
      <c r="O32" s="22"/>
      <c r="P32" s="22"/>
      <c r="Q32" s="22"/>
      <c r="R32" s="22"/>
      <c r="S32" s="22"/>
      <c r="T32" s="78" t="s">
        <v>113</v>
      </c>
      <c r="U32" s="22"/>
      <c r="V32" s="33"/>
      <c r="W32" s="5"/>
      <c r="X32" s="22"/>
      <c r="Y32" s="22"/>
      <c r="Z32" s="22"/>
      <c r="AA32" s="22"/>
      <c r="AB32" s="22"/>
      <c r="AC32" s="22"/>
      <c r="AD32" s="22"/>
      <c r="AE32" s="3"/>
      <c r="AF32" s="78" t="s">
        <v>113</v>
      </c>
      <c r="AG32" s="4"/>
      <c r="AH32" s="4"/>
      <c r="AI32" s="36"/>
      <c r="AJ32" s="4"/>
      <c r="AK32" s="4"/>
      <c r="AL32" s="4"/>
      <c r="AM32" s="4"/>
      <c r="AN32" s="4"/>
      <c r="AO32" s="27"/>
      <c r="AP32" s="26"/>
      <c r="AQ32" s="26"/>
      <c r="AR32" s="78" t="s">
        <v>113</v>
      </c>
      <c r="AS32" s="26"/>
      <c r="AT32" s="25"/>
      <c r="AU32" s="145">
        <v>0</v>
      </c>
      <c r="AV32" s="133">
        <f t="shared" si="0"/>
        <v>0</v>
      </c>
      <c r="AW32" s="133">
        <f t="shared" si="1"/>
        <v>0</v>
      </c>
      <c r="AX32" s="134">
        <f t="shared" si="2"/>
        <v>0</v>
      </c>
      <c r="AY32" s="135">
        <f t="shared" si="3"/>
        <v>0</v>
      </c>
    </row>
    <row r="33" spans="1:51" ht="24.95" customHeight="1">
      <c r="A33" s="277"/>
      <c r="B33" s="258"/>
      <c r="C33" s="235"/>
      <c r="D33" s="221"/>
      <c r="E33" s="258"/>
      <c r="F33" s="53" t="s">
        <v>158</v>
      </c>
      <c r="G33" s="59" t="s">
        <v>65</v>
      </c>
      <c r="H33" s="39">
        <v>3</v>
      </c>
      <c r="I33" s="39">
        <v>1</v>
      </c>
      <c r="J33" s="73" t="s">
        <v>286</v>
      </c>
      <c r="K33" s="22"/>
      <c r="L33" s="22"/>
      <c r="M33" s="22"/>
      <c r="N33" s="22"/>
      <c r="O33" s="22"/>
      <c r="P33" s="22"/>
      <c r="Q33" s="22"/>
      <c r="R33" s="22"/>
      <c r="S33" s="22"/>
      <c r="T33" s="78" t="s">
        <v>113</v>
      </c>
      <c r="U33" s="22"/>
      <c r="V33" s="33"/>
      <c r="W33" s="5"/>
      <c r="X33" s="22"/>
      <c r="Y33" s="22"/>
      <c r="Z33" s="22"/>
      <c r="AA33" s="22"/>
      <c r="AB33" s="22"/>
      <c r="AC33" s="22"/>
      <c r="AD33" s="22"/>
      <c r="AE33" s="3"/>
      <c r="AF33" s="78" t="s">
        <v>113</v>
      </c>
      <c r="AG33" s="4"/>
      <c r="AH33" s="4"/>
      <c r="AI33" s="36"/>
      <c r="AJ33" s="4"/>
      <c r="AK33" s="4"/>
      <c r="AL33" s="4"/>
      <c r="AM33" s="4"/>
      <c r="AN33" s="4"/>
      <c r="AO33" s="27"/>
      <c r="AP33" s="26"/>
      <c r="AQ33" s="26"/>
      <c r="AR33" s="78" t="s">
        <v>113</v>
      </c>
      <c r="AS33" s="26"/>
      <c r="AT33" s="25"/>
      <c r="AU33" s="145">
        <v>0</v>
      </c>
      <c r="AV33" s="133">
        <f t="shared" si="0"/>
        <v>0</v>
      </c>
      <c r="AW33" s="133">
        <f t="shared" si="1"/>
        <v>0</v>
      </c>
      <c r="AX33" s="134">
        <f t="shared" si="2"/>
        <v>0</v>
      </c>
      <c r="AY33" s="135">
        <f t="shared" si="3"/>
        <v>0</v>
      </c>
    </row>
    <row r="34" spans="1:51" ht="24.95" customHeight="1">
      <c r="A34" s="277"/>
      <c r="B34" s="258"/>
      <c r="C34" s="235"/>
      <c r="D34" s="221"/>
      <c r="E34" s="258"/>
      <c r="F34" s="53" t="s">
        <v>159</v>
      </c>
      <c r="G34" s="59" t="s">
        <v>66</v>
      </c>
      <c r="H34" s="39">
        <v>2</v>
      </c>
      <c r="I34" s="39">
        <v>1</v>
      </c>
      <c r="J34" s="73" t="s">
        <v>286</v>
      </c>
      <c r="K34" s="22"/>
      <c r="L34" s="22"/>
      <c r="M34" s="22"/>
      <c r="N34" s="22"/>
      <c r="O34" s="22"/>
      <c r="P34" s="22"/>
      <c r="Q34" s="22"/>
      <c r="R34" s="22"/>
      <c r="S34" s="22"/>
      <c r="T34" s="78" t="s">
        <v>113</v>
      </c>
      <c r="U34" s="22"/>
      <c r="V34" s="33"/>
      <c r="W34" s="5"/>
      <c r="X34" s="22"/>
      <c r="Y34" s="22"/>
      <c r="Z34" s="22"/>
      <c r="AA34" s="22"/>
      <c r="AB34" s="22"/>
      <c r="AC34" s="22"/>
      <c r="AD34" s="22"/>
      <c r="AE34" s="3"/>
      <c r="AF34" s="78" t="s">
        <v>113</v>
      </c>
      <c r="AG34" s="4"/>
      <c r="AH34" s="4"/>
      <c r="AI34" s="36"/>
      <c r="AJ34" s="4"/>
      <c r="AK34" s="4"/>
      <c r="AL34" s="4"/>
      <c r="AM34" s="4"/>
      <c r="AN34" s="4"/>
      <c r="AO34" s="27"/>
      <c r="AP34" s="26"/>
      <c r="AQ34" s="26"/>
      <c r="AR34" s="78" t="s">
        <v>113</v>
      </c>
      <c r="AS34" s="26"/>
      <c r="AT34" s="25"/>
      <c r="AU34" s="145">
        <v>0</v>
      </c>
      <c r="AV34" s="133">
        <f t="shared" si="0"/>
        <v>0</v>
      </c>
      <c r="AW34" s="133">
        <f t="shared" si="1"/>
        <v>0</v>
      </c>
      <c r="AX34" s="134">
        <f t="shared" si="2"/>
        <v>0</v>
      </c>
      <c r="AY34" s="135">
        <f t="shared" si="3"/>
        <v>0</v>
      </c>
    </row>
    <row r="35" spans="1:51" ht="24.95" customHeight="1">
      <c r="A35" s="278"/>
      <c r="B35" s="259"/>
      <c r="C35" s="236"/>
      <c r="D35" s="282"/>
      <c r="E35" s="259"/>
      <c r="F35" s="53" t="s">
        <v>160</v>
      </c>
      <c r="G35" s="58" t="s">
        <v>67</v>
      </c>
      <c r="H35" s="39">
        <v>4</v>
      </c>
      <c r="I35" s="39">
        <v>1</v>
      </c>
      <c r="J35" s="73" t="s">
        <v>286</v>
      </c>
      <c r="K35" s="22"/>
      <c r="L35" s="22"/>
      <c r="M35" s="22"/>
      <c r="N35" s="22"/>
      <c r="O35" s="22"/>
      <c r="P35" s="22"/>
      <c r="Q35" s="22"/>
      <c r="R35" s="22"/>
      <c r="S35" s="22"/>
      <c r="T35" s="78" t="s">
        <v>113</v>
      </c>
      <c r="U35" s="22"/>
      <c r="V35" s="33"/>
      <c r="W35" s="5"/>
      <c r="X35" s="22"/>
      <c r="Y35" s="22"/>
      <c r="Z35" s="22"/>
      <c r="AA35" s="22"/>
      <c r="AB35" s="22"/>
      <c r="AC35" s="22"/>
      <c r="AD35" s="22"/>
      <c r="AE35" s="3"/>
      <c r="AF35" s="78" t="s">
        <v>113</v>
      </c>
      <c r="AG35" s="4"/>
      <c r="AH35" s="4"/>
      <c r="AI35" s="36"/>
      <c r="AJ35" s="4"/>
      <c r="AK35" s="4"/>
      <c r="AL35" s="4"/>
      <c r="AM35" s="4"/>
      <c r="AN35" s="4"/>
      <c r="AO35" s="27"/>
      <c r="AP35" s="26"/>
      <c r="AQ35" s="26"/>
      <c r="AR35" s="78" t="s">
        <v>113</v>
      </c>
      <c r="AS35" s="26"/>
      <c r="AT35" s="25"/>
      <c r="AU35" s="145">
        <v>0</v>
      </c>
      <c r="AV35" s="133">
        <f t="shared" ref="AV35:AV66" si="4">AU35*H35</f>
        <v>0</v>
      </c>
      <c r="AW35" s="133">
        <f t="shared" si="1"/>
        <v>0</v>
      </c>
      <c r="AX35" s="134">
        <f t="shared" si="2"/>
        <v>0</v>
      </c>
      <c r="AY35" s="135">
        <f t="shared" si="3"/>
        <v>0</v>
      </c>
    </row>
    <row r="36" spans="1:51" ht="24.95" customHeight="1">
      <c r="A36" s="283">
        <v>7</v>
      </c>
      <c r="B36" s="266" t="s">
        <v>209</v>
      </c>
      <c r="C36" s="234" t="s">
        <v>52</v>
      </c>
      <c r="D36" s="220">
        <v>26</v>
      </c>
      <c r="E36" s="266" t="s">
        <v>237</v>
      </c>
      <c r="F36" s="53" t="s">
        <v>150</v>
      </c>
      <c r="G36" s="59" t="s">
        <v>68</v>
      </c>
      <c r="H36" s="39">
        <v>17</v>
      </c>
      <c r="I36" s="39">
        <v>1</v>
      </c>
      <c r="J36" s="73" t="s">
        <v>286</v>
      </c>
      <c r="K36" s="22"/>
      <c r="L36" s="22"/>
      <c r="M36" s="22"/>
      <c r="N36" s="22"/>
      <c r="O36" s="22"/>
      <c r="P36" s="22"/>
      <c r="Q36" s="22"/>
      <c r="R36" s="22"/>
      <c r="S36" s="22"/>
      <c r="T36" s="78" t="s">
        <v>113</v>
      </c>
      <c r="U36" s="22"/>
      <c r="V36" s="33"/>
      <c r="W36" s="5"/>
      <c r="X36" s="22"/>
      <c r="Y36" s="22"/>
      <c r="Z36" s="22"/>
      <c r="AA36" s="22"/>
      <c r="AB36" s="22"/>
      <c r="AC36" s="22"/>
      <c r="AD36" s="22"/>
      <c r="AE36" s="3"/>
      <c r="AF36" s="78" t="s">
        <v>113</v>
      </c>
      <c r="AG36" s="4"/>
      <c r="AH36" s="4"/>
      <c r="AI36" s="36"/>
      <c r="AJ36" s="4"/>
      <c r="AK36" s="4"/>
      <c r="AL36" s="4"/>
      <c r="AM36" s="4"/>
      <c r="AN36" s="4"/>
      <c r="AO36" s="27"/>
      <c r="AP36" s="26"/>
      <c r="AQ36" s="26"/>
      <c r="AR36" s="78" t="s">
        <v>113</v>
      </c>
      <c r="AS36" s="26"/>
      <c r="AT36" s="25"/>
      <c r="AU36" s="145">
        <v>0</v>
      </c>
      <c r="AV36" s="133">
        <f t="shared" si="4"/>
        <v>0</v>
      </c>
      <c r="AW36" s="133">
        <f t="shared" ref="AW36:AW74" si="5">AV36*23%</f>
        <v>0</v>
      </c>
      <c r="AX36" s="134">
        <f t="shared" ref="AX36:AX74" si="6">AV36+AW36</f>
        <v>0</v>
      </c>
      <c r="AY36" s="135">
        <f t="shared" ref="AY36:AY74" si="7">AX36*3</f>
        <v>0</v>
      </c>
    </row>
    <row r="37" spans="1:51" ht="24.95" customHeight="1">
      <c r="A37" s="277"/>
      <c r="B37" s="258"/>
      <c r="C37" s="235"/>
      <c r="D37" s="221"/>
      <c r="E37" s="258"/>
      <c r="F37" s="53" t="s">
        <v>161</v>
      </c>
      <c r="G37" s="59" t="s">
        <v>69</v>
      </c>
      <c r="H37" s="39">
        <v>4</v>
      </c>
      <c r="I37" s="39">
        <v>1</v>
      </c>
      <c r="J37" s="73" t="s">
        <v>286</v>
      </c>
      <c r="K37" s="22"/>
      <c r="L37" s="22"/>
      <c r="M37" s="22"/>
      <c r="N37" s="22"/>
      <c r="O37" s="22"/>
      <c r="P37" s="22"/>
      <c r="Q37" s="22"/>
      <c r="R37" s="22"/>
      <c r="S37" s="22"/>
      <c r="T37" s="78" t="s">
        <v>113</v>
      </c>
      <c r="U37" s="22"/>
      <c r="V37" s="33"/>
      <c r="W37" s="5"/>
      <c r="X37" s="22"/>
      <c r="Y37" s="22"/>
      <c r="Z37" s="22"/>
      <c r="AA37" s="22"/>
      <c r="AB37" s="22"/>
      <c r="AC37" s="22"/>
      <c r="AD37" s="22"/>
      <c r="AE37" s="3"/>
      <c r="AF37" s="78" t="s">
        <v>113</v>
      </c>
      <c r="AG37" s="4"/>
      <c r="AH37" s="4"/>
      <c r="AI37" s="36"/>
      <c r="AJ37" s="4"/>
      <c r="AK37" s="4"/>
      <c r="AL37" s="4"/>
      <c r="AM37" s="4"/>
      <c r="AN37" s="4"/>
      <c r="AO37" s="27"/>
      <c r="AP37" s="26"/>
      <c r="AQ37" s="26"/>
      <c r="AR37" s="78" t="s">
        <v>113</v>
      </c>
      <c r="AS37" s="26"/>
      <c r="AT37" s="25"/>
      <c r="AU37" s="145">
        <v>0</v>
      </c>
      <c r="AV37" s="133">
        <f t="shared" si="4"/>
        <v>0</v>
      </c>
      <c r="AW37" s="133">
        <f t="shared" si="5"/>
        <v>0</v>
      </c>
      <c r="AX37" s="134">
        <f t="shared" si="6"/>
        <v>0</v>
      </c>
      <c r="AY37" s="135">
        <f t="shared" si="7"/>
        <v>0</v>
      </c>
    </row>
    <row r="38" spans="1:51" ht="24.95" customHeight="1">
      <c r="A38" s="278"/>
      <c r="B38" s="259"/>
      <c r="C38" s="236"/>
      <c r="D38" s="282"/>
      <c r="E38" s="259"/>
      <c r="F38" s="53" t="s">
        <v>160</v>
      </c>
      <c r="G38" s="59" t="s">
        <v>67</v>
      </c>
      <c r="H38" s="39">
        <v>12</v>
      </c>
      <c r="I38" s="39">
        <v>1</v>
      </c>
      <c r="J38" s="73" t="s">
        <v>286</v>
      </c>
      <c r="K38" s="22"/>
      <c r="L38" s="22"/>
      <c r="M38" s="22"/>
      <c r="N38" s="22"/>
      <c r="O38" s="22"/>
      <c r="P38" s="22"/>
      <c r="Q38" s="22"/>
      <c r="R38" s="22"/>
      <c r="S38" s="22"/>
      <c r="T38" s="78" t="s">
        <v>113</v>
      </c>
      <c r="U38" s="22"/>
      <c r="V38" s="33"/>
      <c r="W38" s="5"/>
      <c r="X38" s="22"/>
      <c r="Y38" s="22"/>
      <c r="Z38" s="22"/>
      <c r="AA38" s="22"/>
      <c r="AB38" s="22"/>
      <c r="AC38" s="22"/>
      <c r="AD38" s="22"/>
      <c r="AE38" s="3"/>
      <c r="AF38" s="78" t="s">
        <v>113</v>
      </c>
      <c r="AG38" s="4"/>
      <c r="AH38" s="4"/>
      <c r="AI38" s="36"/>
      <c r="AJ38" s="4"/>
      <c r="AK38" s="4"/>
      <c r="AL38" s="4"/>
      <c r="AM38" s="4"/>
      <c r="AN38" s="4"/>
      <c r="AO38" s="27"/>
      <c r="AP38" s="26"/>
      <c r="AQ38" s="26"/>
      <c r="AR38" s="78" t="s">
        <v>113</v>
      </c>
      <c r="AS38" s="26"/>
      <c r="AT38" s="25"/>
      <c r="AU38" s="145">
        <v>0</v>
      </c>
      <c r="AV38" s="133">
        <f t="shared" si="4"/>
        <v>0</v>
      </c>
      <c r="AW38" s="133">
        <f t="shared" si="5"/>
        <v>0</v>
      </c>
      <c r="AX38" s="134">
        <f t="shared" si="6"/>
        <v>0</v>
      </c>
      <c r="AY38" s="135">
        <f t="shared" si="7"/>
        <v>0</v>
      </c>
    </row>
    <row r="39" spans="1:51" ht="24.95" customHeight="1">
      <c r="A39" s="283">
        <v>8</v>
      </c>
      <c r="B39" s="266" t="s">
        <v>209</v>
      </c>
      <c r="C39" s="234" t="s">
        <v>52</v>
      </c>
      <c r="D39" s="220">
        <v>32</v>
      </c>
      <c r="E39" s="266" t="s">
        <v>198</v>
      </c>
      <c r="F39" s="53" t="s">
        <v>157</v>
      </c>
      <c r="G39" s="58" t="s">
        <v>64</v>
      </c>
      <c r="H39" s="39">
        <v>17</v>
      </c>
      <c r="I39" s="39">
        <v>1</v>
      </c>
      <c r="J39" s="73" t="s">
        <v>286</v>
      </c>
      <c r="K39" s="22"/>
      <c r="L39" s="22"/>
      <c r="M39" s="22"/>
      <c r="N39" s="22"/>
      <c r="O39" s="22"/>
      <c r="P39" s="22"/>
      <c r="Q39" s="22"/>
      <c r="R39" s="22"/>
      <c r="S39" s="22"/>
      <c r="T39" s="78" t="s">
        <v>113</v>
      </c>
      <c r="U39" s="22"/>
      <c r="V39" s="33"/>
      <c r="W39" s="5"/>
      <c r="X39" s="22"/>
      <c r="Y39" s="22"/>
      <c r="Z39" s="22"/>
      <c r="AA39" s="22"/>
      <c r="AB39" s="22"/>
      <c r="AC39" s="22"/>
      <c r="AD39" s="22"/>
      <c r="AE39" s="3"/>
      <c r="AF39" s="78" t="s">
        <v>113</v>
      </c>
      <c r="AG39" s="4"/>
      <c r="AH39" s="4"/>
      <c r="AI39" s="36"/>
      <c r="AJ39" s="4"/>
      <c r="AK39" s="4"/>
      <c r="AL39" s="4"/>
      <c r="AM39" s="4"/>
      <c r="AN39" s="4"/>
      <c r="AO39" s="27"/>
      <c r="AP39" s="26"/>
      <c r="AQ39" s="26"/>
      <c r="AR39" s="78" t="s">
        <v>113</v>
      </c>
      <c r="AS39" s="26"/>
      <c r="AT39" s="25"/>
      <c r="AU39" s="145">
        <v>0</v>
      </c>
      <c r="AV39" s="133">
        <f t="shared" si="4"/>
        <v>0</v>
      </c>
      <c r="AW39" s="133">
        <f t="shared" si="5"/>
        <v>0</v>
      </c>
      <c r="AX39" s="134">
        <f t="shared" si="6"/>
        <v>0</v>
      </c>
      <c r="AY39" s="135">
        <f t="shared" si="7"/>
        <v>0</v>
      </c>
    </row>
    <row r="40" spans="1:51" ht="24.95" customHeight="1">
      <c r="A40" s="277"/>
      <c r="B40" s="258"/>
      <c r="C40" s="235"/>
      <c r="D40" s="221"/>
      <c r="E40" s="258"/>
      <c r="F40" s="53" t="s">
        <v>162</v>
      </c>
      <c r="G40" s="58" t="s">
        <v>70</v>
      </c>
      <c r="H40" s="39">
        <v>18</v>
      </c>
      <c r="I40" s="39">
        <v>1</v>
      </c>
      <c r="J40" s="73" t="s">
        <v>286</v>
      </c>
      <c r="K40" s="22"/>
      <c r="L40" s="22"/>
      <c r="M40" s="22"/>
      <c r="N40" s="22"/>
      <c r="O40" s="22"/>
      <c r="P40" s="22"/>
      <c r="Q40" s="22"/>
      <c r="R40" s="22"/>
      <c r="S40" s="22"/>
      <c r="T40" s="78" t="s">
        <v>113</v>
      </c>
      <c r="U40" s="22"/>
      <c r="V40" s="33"/>
      <c r="W40" s="5"/>
      <c r="X40" s="22"/>
      <c r="Y40" s="22"/>
      <c r="Z40" s="22"/>
      <c r="AA40" s="22"/>
      <c r="AB40" s="22"/>
      <c r="AC40" s="22"/>
      <c r="AD40" s="22"/>
      <c r="AE40" s="3"/>
      <c r="AF40" s="78" t="s">
        <v>113</v>
      </c>
      <c r="AG40" s="4"/>
      <c r="AH40" s="4"/>
      <c r="AI40" s="36"/>
      <c r="AJ40" s="4"/>
      <c r="AK40" s="4"/>
      <c r="AL40" s="4"/>
      <c r="AM40" s="4"/>
      <c r="AN40" s="4"/>
      <c r="AO40" s="27"/>
      <c r="AP40" s="26"/>
      <c r="AQ40" s="26"/>
      <c r="AR40" s="78" t="s">
        <v>113</v>
      </c>
      <c r="AS40" s="26"/>
      <c r="AT40" s="25"/>
      <c r="AU40" s="145">
        <v>0</v>
      </c>
      <c r="AV40" s="133">
        <f t="shared" si="4"/>
        <v>0</v>
      </c>
      <c r="AW40" s="133">
        <f t="shared" si="5"/>
        <v>0</v>
      </c>
      <c r="AX40" s="134">
        <f t="shared" si="6"/>
        <v>0</v>
      </c>
      <c r="AY40" s="135">
        <f t="shared" si="7"/>
        <v>0</v>
      </c>
    </row>
    <row r="41" spans="1:51" ht="24.95" customHeight="1" thickBot="1">
      <c r="A41" s="290"/>
      <c r="B41" s="259"/>
      <c r="C41" s="267"/>
      <c r="D41" s="222"/>
      <c r="E41" s="291"/>
      <c r="F41" s="54" t="s">
        <v>163</v>
      </c>
      <c r="G41" s="61" t="s">
        <v>71</v>
      </c>
      <c r="H41" s="40">
        <v>5</v>
      </c>
      <c r="I41" s="42">
        <v>1</v>
      </c>
      <c r="J41" s="124" t="s">
        <v>286</v>
      </c>
      <c r="K41" s="23"/>
      <c r="L41" s="23"/>
      <c r="M41" s="23"/>
      <c r="N41" s="23"/>
      <c r="O41" s="23"/>
      <c r="P41" s="23"/>
      <c r="Q41" s="23"/>
      <c r="R41" s="23"/>
      <c r="S41" s="23"/>
      <c r="T41" s="81" t="s">
        <v>113</v>
      </c>
      <c r="U41" s="23"/>
      <c r="V41" s="34"/>
      <c r="W41" s="6"/>
      <c r="X41" s="23"/>
      <c r="Y41" s="23"/>
      <c r="Z41" s="23"/>
      <c r="AA41" s="23"/>
      <c r="AB41" s="23"/>
      <c r="AC41" s="23"/>
      <c r="AD41" s="23"/>
      <c r="AE41" s="7"/>
      <c r="AF41" s="81" t="s">
        <v>113</v>
      </c>
      <c r="AG41" s="8"/>
      <c r="AH41" s="8"/>
      <c r="AI41" s="37"/>
      <c r="AJ41" s="8"/>
      <c r="AK41" s="8"/>
      <c r="AL41" s="8"/>
      <c r="AM41" s="8"/>
      <c r="AN41" s="8"/>
      <c r="AO41" s="30"/>
      <c r="AP41" s="29"/>
      <c r="AQ41" s="29"/>
      <c r="AR41" s="81" t="s">
        <v>113</v>
      </c>
      <c r="AS41" s="29"/>
      <c r="AT41" s="28"/>
      <c r="AU41" s="146">
        <v>0</v>
      </c>
      <c r="AV41" s="138">
        <f t="shared" si="4"/>
        <v>0</v>
      </c>
      <c r="AW41" s="138">
        <f t="shared" si="5"/>
        <v>0</v>
      </c>
      <c r="AX41" s="139">
        <f t="shared" si="6"/>
        <v>0</v>
      </c>
      <c r="AY41" s="140">
        <f t="shared" si="7"/>
        <v>0</v>
      </c>
    </row>
    <row r="42" spans="1:51" ht="24.95" customHeight="1">
      <c r="A42" s="283">
        <v>9</v>
      </c>
      <c r="B42" s="257" t="s">
        <v>209</v>
      </c>
      <c r="C42" s="286" t="s">
        <v>72</v>
      </c>
      <c r="D42" s="287">
        <v>15</v>
      </c>
      <c r="E42" s="257" t="s">
        <v>238</v>
      </c>
      <c r="F42" s="53" t="s">
        <v>161</v>
      </c>
      <c r="G42" s="58" t="s">
        <v>69</v>
      </c>
      <c r="H42" s="39">
        <v>37</v>
      </c>
      <c r="I42" s="45">
        <v>1</v>
      </c>
      <c r="J42" s="72" t="s">
        <v>286</v>
      </c>
      <c r="K42" s="93"/>
      <c r="L42" s="93"/>
      <c r="M42" s="93"/>
      <c r="N42" s="93"/>
      <c r="O42" s="93"/>
      <c r="P42" s="93"/>
      <c r="Q42" s="93"/>
      <c r="R42" s="93"/>
      <c r="S42" s="93"/>
      <c r="T42" s="84" t="s">
        <v>113</v>
      </c>
      <c r="U42" s="93"/>
      <c r="V42" s="94"/>
      <c r="W42" s="92"/>
      <c r="X42" s="93"/>
      <c r="Y42" s="93"/>
      <c r="Z42" s="93"/>
      <c r="AA42" s="93"/>
      <c r="AB42" s="93"/>
      <c r="AC42" s="93"/>
      <c r="AD42" s="93"/>
      <c r="AE42" s="95"/>
      <c r="AF42" s="84" t="s">
        <v>113</v>
      </c>
      <c r="AG42" s="96"/>
      <c r="AH42" s="96"/>
      <c r="AI42" s="97"/>
      <c r="AJ42" s="96"/>
      <c r="AK42" s="96"/>
      <c r="AL42" s="96"/>
      <c r="AM42" s="96"/>
      <c r="AN42" s="96"/>
      <c r="AO42" s="89"/>
      <c r="AP42" s="90"/>
      <c r="AQ42" s="90"/>
      <c r="AR42" s="84" t="s">
        <v>113</v>
      </c>
      <c r="AS42" s="90"/>
      <c r="AT42" s="91"/>
      <c r="AU42" s="147">
        <v>0</v>
      </c>
      <c r="AV42" s="142">
        <f t="shared" si="4"/>
        <v>0</v>
      </c>
      <c r="AW42" s="142">
        <f t="shared" si="5"/>
        <v>0</v>
      </c>
      <c r="AX42" s="143">
        <f t="shared" si="6"/>
        <v>0</v>
      </c>
      <c r="AY42" s="144">
        <f t="shared" si="7"/>
        <v>0</v>
      </c>
    </row>
    <row r="43" spans="1:51" ht="24.95" customHeight="1">
      <c r="A43" s="277"/>
      <c r="B43" s="258"/>
      <c r="C43" s="235"/>
      <c r="D43" s="221"/>
      <c r="E43" s="258"/>
      <c r="F43" s="53" t="s">
        <v>164</v>
      </c>
      <c r="G43" s="58" t="s">
        <v>73</v>
      </c>
      <c r="H43" s="39">
        <v>5</v>
      </c>
      <c r="I43" s="39">
        <v>1</v>
      </c>
      <c r="J43" s="73" t="s">
        <v>286</v>
      </c>
      <c r="K43" s="22"/>
      <c r="L43" s="22"/>
      <c r="M43" s="22"/>
      <c r="N43" s="22"/>
      <c r="O43" s="22"/>
      <c r="P43" s="22"/>
      <c r="Q43" s="22"/>
      <c r="R43" s="22"/>
      <c r="S43" s="22"/>
      <c r="T43" s="78" t="s">
        <v>113</v>
      </c>
      <c r="U43" s="22"/>
      <c r="V43" s="33"/>
      <c r="W43" s="5"/>
      <c r="X43" s="22"/>
      <c r="Y43" s="22"/>
      <c r="Z43" s="22"/>
      <c r="AA43" s="22"/>
      <c r="AB43" s="22"/>
      <c r="AC43" s="22"/>
      <c r="AD43" s="22"/>
      <c r="AE43" s="3"/>
      <c r="AF43" s="78" t="s">
        <v>113</v>
      </c>
      <c r="AG43" s="4"/>
      <c r="AH43" s="4"/>
      <c r="AI43" s="36"/>
      <c r="AJ43" s="4"/>
      <c r="AK43" s="4"/>
      <c r="AL43" s="4"/>
      <c r="AM43" s="4"/>
      <c r="AN43" s="4"/>
      <c r="AO43" s="27"/>
      <c r="AP43" s="26"/>
      <c r="AQ43" s="26"/>
      <c r="AR43" s="78" t="s">
        <v>113</v>
      </c>
      <c r="AS43" s="26"/>
      <c r="AT43" s="25"/>
      <c r="AU43" s="145">
        <v>0</v>
      </c>
      <c r="AV43" s="133">
        <f t="shared" si="4"/>
        <v>0</v>
      </c>
      <c r="AW43" s="133">
        <f t="shared" si="5"/>
        <v>0</v>
      </c>
      <c r="AX43" s="134">
        <f t="shared" si="6"/>
        <v>0</v>
      </c>
      <c r="AY43" s="135">
        <f t="shared" si="7"/>
        <v>0</v>
      </c>
    </row>
    <row r="44" spans="1:51" ht="24.95" customHeight="1">
      <c r="A44" s="277"/>
      <c r="B44" s="258"/>
      <c r="C44" s="235"/>
      <c r="D44" s="221"/>
      <c r="E44" s="258"/>
      <c r="F44" s="53" t="s">
        <v>165</v>
      </c>
      <c r="G44" s="58" t="s">
        <v>74</v>
      </c>
      <c r="H44" s="39">
        <v>1</v>
      </c>
      <c r="I44" s="39">
        <v>1</v>
      </c>
      <c r="J44" s="73" t="s">
        <v>286</v>
      </c>
      <c r="K44" s="22"/>
      <c r="L44" s="22"/>
      <c r="M44" s="22"/>
      <c r="N44" s="22"/>
      <c r="O44" s="22"/>
      <c r="P44" s="22"/>
      <c r="Q44" s="22"/>
      <c r="R44" s="22"/>
      <c r="S44" s="22"/>
      <c r="T44" s="78" t="s">
        <v>113</v>
      </c>
      <c r="U44" s="22"/>
      <c r="V44" s="33"/>
      <c r="W44" s="5"/>
      <c r="X44" s="22"/>
      <c r="Y44" s="22"/>
      <c r="Z44" s="22"/>
      <c r="AA44" s="22"/>
      <c r="AB44" s="22"/>
      <c r="AC44" s="22"/>
      <c r="AD44" s="22"/>
      <c r="AE44" s="3"/>
      <c r="AF44" s="78" t="s">
        <v>113</v>
      </c>
      <c r="AG44" s="4"/>
      <c r="AH44" s="4"/>
      <c r="AI44" s="36"/>
      <c r="AJ44" s="4"/>
      <c r="AK44" s="4"/>
      <c r="AL44" s="4"/>
      <c r="AM44" s="4"/>
      <c r="AN44" s="4"/>
      <c r="AO44" s="27"/>
      <c r="AP44" s="26"/>
      <c r="AQ44" s="26"/>
      <c r="AR44" s="78" t="s">
        <v>113</v>
      </c>
      <c r="AS44" s="26"/>
      <c r="AT44" s="25"/>
      <c r="AU44" s="145">
        <v>0</v>
      </c>
      <c r="AV44" s="133">
        <f t="shared" si="4"/>
        <v>0</v>
      </c>
      <c r="AW44" s="133">
        <f t="shared" si="5"/>
        <v>0</v>
      </c>
      <c r="AX44" s="134">
        <f t="shared" si="6"/>
        <v>0</v>
      </c>
      <c r="AY44" s="135">
        <f t="shared" si="7"/>
        <v>0</v>
      </c>
    </row>
    <row r="45" spans="1:51" ht="24.95" customHeight="1">
      <c r="A45" s="277"/>
      <c r="B45" s="258"/>
      <c r="C45" s="235"/>
      <c r="D45" s="221"/>
      <c r="E45" s="258"/>
      <c r="F45" s="53" t="s">
        <v>166</v>
      </c>
      <c r="G45" s="58" t="s">
        <v>75</v>
      </c>
      <c r="H45" s="39">
        <v>15</v>
      </c>
      <c r="I45" s="39">
        <v>1</v>
      </c>
      <c r="J45" s="73" t="s">
        <v>286</v>
      </c>
      <c r="K45" s="22"/>
      <c r="L45" s="22"/>
      <c r="M45" s="22"/>
      <c r="N45" s="22"/>
      <c r="O45" s="22"/>
      <c r="P45" s="22"/>
      <c r="Q45" s="22"/>
      <c r="R45" s="22"/>
      <c r="S45" s="22"/>
      <c r="T45" s="78" t="s">
        <v>113</v>
      </c>
      <c r="U45" s="22"/>
      <c r="V45" s="33"/>
      <c r="W45" s="5"/>
      <c r="X45" s="22"/>
      <c r="Y45" s="22"/>
      <c r="Z45" s="22"/>
      <c r="AA45" s="22"/>
      <c r="AB45" s="22"/>
      <c r="AC45" s="22"/>
      <c r="AD45" s="22"/>
      <c r="AE45" s="3"/>
      <c r="AF45" s="78" t="s">
        <v>113</v>
      </c>
      <c r="AG45" s="4"/>
      <c r="AH45" s="4"/>
      <c r="AI45" s="36"/>
      <c r="AJ45" s="4"/>
      <c r="AK45" s="4"/>
      <c r="AL45" s="4"/>
      <c r="AM45" s="4"/>
      <c r="AN45" s="4"/>
      <c r="AO45" s="27"/>
      <c r="AP45" s="26"/>
      <c r="AQ45" s="26"/>
      <c r="AR45" s="78" t="s">
        <v>113</v>
      </c>
      <c r="AS45" s="26"/>
      <c r="AT45" s="25"/>
      <c r="AU45" s="145">
        <v>0</v>
      </c>
      <c r="AV45" s="133">
        <f t="shared" si="4"/>
        <v>0</v>
      </c>
      <c r="AW45" s="133">
        <f t="shared" si="5"/>
        <v>0</v>
      </c>
      <c r="AX45" s="134">
        <f t="shared" si="6"/>
        <v>0</v>
      </c>
      <c r="AY45" s="135">
        <f t="shared" si="7"/>
        <v>0</v>
      </c>
    </row>
    <row r="46" spans="1:51" ht="24.95" customHeight="1">
      <c r="A46" s="278"/>
      <c r="B46" s="259"/>
      <c r="C46" s="236"/>
      <c r="D46" s="282"/>
      <c r="E46" s="259"/>
      <c r="F46" s="53" t="s">
        <v>167</v>
      </c>
      <c r="G46" s="58" t="s">
        <v>76</v>
      </c>
      <c r="H46" s="39">
        <v>1</v>
      </c>
      <c r="I46" s="39">
        <v>1</v>
      </c>
      <c r="J46" s="73" t="s">
        <v>286</v>
      </c>
      <c r="K46" s="22"/>
      <c r="L46" s="22"/>
      <c r="M46" s="22"/>
      <c r="N46" s="22"/>
      <c r="O46" s="22"/>
      <c r="P46" s="22"/>
      <c r="Q46" s="22"/>
      <c r="R46" s="22"/>
      <c r="S46" s="22"/>
      <c r="T46" s="78" t="s">
        <v>113</v>
      </c>
      <c r="U46" s="22"/>
      <c r="V46" s="33"/>
      <c r="W46" s="5"/>
      <c r="X46" s="22"/>
      <c r="Y46" s="22"/>
      <c r="Z46" s="22"/>
      <c r="AA46" s="22"/>
      <c r="AB46" s="22"/>
      <c r="AC46" s="22"/>
      <c r="AD46" s="22"/>
      <c r="AE46" s="3"/>
      <c r="AF46" s="78" t="s">
        <v>113</v>
      </c>
      <c r="AG46" s="4"/>
      <c r="AH46" s="4"/>
      <c r="AI46" s="36"/>
      <c r="AJ46" s="4"/>
      <c r="AK46" s="4"/>
      <c r="AL46" s="4"/>
      <c r="AM46" s="4"/>
      <c r="AN46" s="4"/>
      <c r="AO46" s="27"/>
      <c r="AP46" s="26"/>
      <c r="AQ46" s="26"/>
      <c r="AR46" s="78" t="s">
        <v>113</v>
      </c>
      <c r="AS46" s="26"/>
      <c r="AT46" s="25"/>
      <c r="AU46" s="145">
        <v>0</v>
      </c>
      <c r="AV46" s="133">
        <f t="shared" si="4"/>
        <v>0</v>
      </c>
      <c r="AW46" s="133">
        <f t="shared" si="5"/>
        <v>0</v>
      </c>
      <c r="AX46" s="134">
        <f t="shared" si="6"/>
        <v>0</v>
      </c>
      <c r="AY46" s="135">
        <f t="shared" si="7"/>
        <v>0</v>
      </c>
    </row>
    <row r="47" spans="1:51" ht="24.95" customHeight="1">
      <c r="A47" s="284">
        <v>10</v>
      </c>
      <c r="B47" s="266" t="s">
        <v>209</v>
      </c>
      <c r="C47" s="234" t="s">
        <v>72</v>
      </c>
      <c r="D47" s="220">
        <v>13</v>
      </c>
      <c r="E47" s="266" t="s">
        <v>199</v>
      </c>
      <c r="F47" s="53" t="s">
        <v>150</v>
      </c>
      <c r="G47" s="59" t="s">
        <v>68</v>
      </c>
      <c r="H47" s="39">
        <v>10</v>
      </c>
      <c r="I47" s="39">
        <v>1</v>
      </c>
      <c r="J47" s="73" t="s">
        <v>286</v>
      </c>
      <c r="K47" s="22"/>
      <c r="L47" s="22"/>
      <c r="M47" s="22"/>
      <c r="N47" s="22"/>
      <c r="O47" s="22"/>
      <c r="P47" s="22"/>
      <c r="Q47" s="22"/>
      <c r="R47" s="22"/>
      <c r="S47" s="22"/>
      <c r="T47" s="78" t="s">
        <v>113</v>
      </c>
      <c r="U47" s="22"/>
      <c r="V47" s="33"/>
      <c r="W47" s="5"/>
      <c r="X47" s="22"/>
      <c r="Y47" s="22"/>
      <c r="Z47" s="22"/>
      <c r="AA47" s="22"/>
      <c r="AB47" s="22"/>
      <c r="AC47" s="22"/>
      <c r="AD47" s="22"/>
      <c r="AE47" s="3"/>
      <c r="AF47" s="78" t="s">
        <v>113</v>
      </c>
      <c r="AG47" s="4"/>
      <c r="AH47" s="4"/>
      <c r="AI47" s="36"/>
      <c r="AJ47" s="4"/>
      <c r="AK47" s="4"/>
      <c r="AL47" s="4"/>
      <c r="AM47" s="4"/>
      <c r="AN47" s="4"/>
      <c r="AO47" s="27"/>
      <c r="AP47" s="26"/>
      <c r="AQ47" s="26"/>
      <c r="AR47" s="78" t="s">
        <v>113</v>
      </c>
      <c r="AS47" s="26"/>
      <c r="AT47" s="25"/>
      <c r="AU47" s="145">
        <v>0</v>
      </c>
      <c r="AV47" s="133">
        <f t="shared" si="4"/>
        <v>0</v>
      </c>
      <c r="AW47" s="133">
        <f t="shared" si="5"/>
        <v>0</v>
      </c>
      <c r="AX47" s="134">
        <f t="shared" si="6"/>
        <v>0</v>
      </c>
      <c r="AY47" s="135">
        <f t="shared" si="7"/>
        <v>0</v>
      </c>
    </row>
    <row r="48" spans="1:51" ht="24.95" customHeight="1" thickBot="1">
      <c r="A48" s="285"/>
      <c r="B48" s="258"/>
      <c r="C48" s="235"/>
      <c r="D48" s="221"/>
      <c r="E48" s="258"/>
      <c r="F48" s="123" t="s">
        <v>273</v>
      </c>
      <c r="G48" s="98" t="s">
        <v>77</v>
      </c>
      <c r="H48" s="42">
        <v>24</v>
      </c>
      <c r="I48" s="42">
        <v>1</v>
      </c>
      <c r="J48" s="124" t="s">
        <v>286</v>
      </c>
      <c r="K48" s="23"/>
      <c r="L48" s="23"/>
      <c r="M48" s="23"/>
      <c r="N48" s="23"/>
      <c r="O48" s="23"/>
      <c r="P48" s="23"/>
      <c r="Q48" s="23"/>
      <c r="R48" s="23"/>
      <c r="S48" s="23"/>
      <c r="T48" s="81" t="s">
        <v>113</v>
      </c>
      <c r="U48" s="23"/>
      <c r="V48" s="34"/>
      <c r="W48" s="6"/>
      <c r="X48" s="23"/>
      <c r="Y48" s="23"/>
      <c r="Z48" s="23"/>
      <c r="AA48" s="23"/>
      <c r="AB48" s="23"/>
      <c r="AC48" s="23"/>
      <c r="AD48" s="23"/>
      <c r="AE48" s="7"/>
      <c r="AF48" s="81" t="s">
        <v>113</v>
      </c>
      <c r="AG48" s="8"/>
      <c r="AH48" s="8"/>
      <c r="AI48" s="37"/>
      <c r="AJ48" s="8"/>
      <c r="AK48" s="8"/>
      <c r="AL48" s="8"/>
      <c r="AM48" s="8"/>
      <c r="AN48" s="8"/>
      <c r="AO48" s="30"/>
      <c r="AP48" s="29"/>
      <c r="AQ48" s="29"/>
      <c r="AR48" s="81" t="s">
        <v>113</v>
      </c>
      <c r="AS48" s="29"/>
      <c r="AT48" s="28"/>
      <c r="AU48" s="146">
        <v>0</v>
      </c>
      <c r="AV48" s="138">
        <f t="shared" si="4"/>
        <v>0</v>
      </c>
      <c r="AW48" s="138">
        <f t="shared" si="5"/>
        <v>0</v>
      </c>
      <c r="AX48" s="139">
        <f t="shared" si="6"/>
        <v>0</v>
      </c>
      <c r="AY48" s="140">
        <f t="shared" si="7"/>
        <v>0</v>
      </c>
    </row>
    <row r="49" spans="1:51" ht="24.95" customHeight="1" thickTop="1">
      <c r="A49" s="276">
        <v>11</v>
      </c>
      <c r="B49" s="279" t="s">
        <v>78</v>
      </c>
      <c r="C49" s="280" t="s">
        <v>79</v>
      </c>
      <c r="D49" s="281">
        <v>8</v>
      </c>
      <c r="E49" s="279" t="s">
        <v>245</v>
      </c>
      <c r="F49" s="109" t="s">
        <v>168</v>
      </c>
      <c r="G49" s="125" t="s">
        <v>65</v>
      </c>
      <c r="H49" s="111">
        <v>5</v>
      </c>
      <c r="I49" s="111">
        <v>1</v>
      </c>
      <c r="J49" s="188" t="s">
        <v>286</v>
      </c>
      <c r="K49" s="127"/>
      <c r="L49" s="127"/>
      <c r="M49" s="127"/>
      <c r="N49" s="127"/>
      <c r="O49" s="127"/>
      <c r="P49" s="127"/>
      <c r="Q49" s="127"/>
      <c r="R49" s="127"/>
      <c r="S49" s="127"/>
      <c r="T49" s="114" t="s">
        <v>113</v>
      </c>
      <c r="U49" s="127"/>
      <c r="V49" s="128"/>
      <c r="W49" s="126"/>
      <c r="X49" s="127"/>
      <c r="Y49" s="127"/>
      <c r="Z49" s="127"/>
      <c r="AA49" s="127"/>
      <c r="AB49" s="127"/>
      <c r="AC49" s="127"/>
      <c r="AD49" s="127"/>
      <c r="AE49" s="116"/>
      <c r="AF49" s="114" t="s">
        <v>113</v>
      </c>
      <c r="AG49" s="117"/>
      <c r="AH49" s="117"/>
      <c r="AI49" s="118"/>
      <c r="AJ49" s="117"/>
      <c r="AK49" s="117"/>
      <c r="AL49" s="117"/>
      <c r="AM49" s="117"/>
      <c r="AN49" s="117"/>
      <c r="AO49" s="119"/>
      <c r="AP49" s="121"/>
      <c r="AQ49" s="121"/>
      <c r="AR49" s="114" t="s">
        <v>113</v>
      </c>
      <c r="AS49" s="121"/>
      <c r="AT49" s="122"/>
      <c r="AU49" s="154">
        <v>0</v>
      </c>
      <c r="AV49" s="155">
        <f t="shared" si="4"/>
        <v>0</v>
      </c>
      <c r="AW49" s="155">
        <f t="shared" si="5"/>
        <v>0</v>
      </c>
      <c r="AX49" s="156">
        <f t="shared" si="6"/>
        <v>0</v>
      </c>
      <c r="AY49" s="157">
        <f t="shared" si="7"/>
        <v>0</v>
      </c>
    </row>
    <row r="50" spans="1:51" ht="24.95" customHeight="1">
      <c r="A50" s="277"/>
      <c r="B50" s="258"/>
      <c r="C50" s="235"/>
      <c r="D50" s="221"/>
      <c r="E50" s="258"/>
      <c r="F50" s="53" t="s">
        <v>157</v>
      </c>
      <c r="G50" s="59" t="s">
        <v>64</v>
      </c>
      <c r="H50" s="39">
        <v>3</v>
      </c>
      <c r="I50" s="39">
        <v>1</v>
      </c>
      <c r="J50" s="73" t="s">
        <v>286</v>
      </c>
      <c r="K50" s="22"/>
      <c r="L50" s="22"/>
      <c r="M50" s="22"/>
      <c r="N50" s="22"/>
      <c r="O50" s="22"/>
      <c r="P50" s="22"/>
      <c r="Q50" s="22"/>
      <c r="R50" s="22"/>
      <c r="S50" s="22"/>
      <c r="T50" s="78" t="s">
        <v>113</v>
      </c>
      <c r="U50" s="22"/>
      <c r="V50" s="33"/>
      <c r="W50" s="5"/>
      <c r="X50" s="22"/>
      <c r="Y50" s="22"/>
      <c r="Z50" s="22"/>
      <c r="AA50" s="22"/>
      <c r="AB50" s="22"/>
      <c r="AC50" s="22"/>
      <c r="AD50" s="22"/>
      <c r="AE50" s="3"/>
      <c r="AF50" s="78" t="s">
        <v>113</v>
      </c>
      <c r="AG50" s="4"/>
      <c r="AH50" s="4"/>
      <c r="AI50" s="36"/>
      <c r="AJ50" s="4"/>
      <c r="AK50" s="4"/>
      <c r="AL50" s="4"/>
      <c r="AM50" s="4"/>
      <c r="AN50" s="4"/>
      <c r="AO50" s="27"/>
      <c r="AP50" s="26"/>
      <c r="AQ50" s="26"/>
      <c r="AR50" s="78" t="s">
        <v>113</v>
      </c>
      <c r="AS50" s="26"/>
      <c r="AT50" s="25"/>
      <c r="AU50" s="145">
        <v>0</v>
      </c>
      <c r="AV50" s="133">
        <f t="shared" si="4"/>
        <v>0</v>
      </c>
      <c r="AW50" s="133">
        <f t="shared" si="5"/>
        <v>0</v>
      </c>
      <c r="AX50" s="134">
        <f t="shared" si="6"/>
        <v>0</v>
      </c>
      <c r="AY50" s="135">
        <f t="shared" si="7"/>
        <v>0</v>
      </c>
    </row>
    <row r="51" spans="1:51" ht="24.95" customHeight="1">
      <c r="A51" s="278"/>
      <c r="B51" s="259"/>
      <c r="C51" s="236"/>
      <c r="D51" s="282"/>
      <c r="E51" s="259"/>
      <c r="F51" s="53" t="s">
        <v>169</v>
      </c>
      <c r="G51" s="59" t="s">
        <v>80</v>
      </c>
      <c r="H51" s="39">
        <v>3</v>
      </c>
      <c r="I51" s="39">
        <v>1</v>
      </c>
      <c r="J51" s="73" t="s">
        <v>286</v>
      </c>
      <c r="K51" s="22"/>
      <c r="L51" s="22"/>
      <c r="M51" s="22"/>
      <c r="N51" s="22"/>
      <c r="O51" s="22"/>
      <c r="P51" s="22"/>
      <c r="Q51" s="22"/>
      <c r="R51" s="22"/>
      <c r="S51" s="22"/>
      <c r="T51" s="78" t="s">
        <v>113</v>
      </c>
      <c r="U51" s="22"/>
      <c r="V51" s="33"/>
      <c r="W51" s="5"/>
      <c r="X51" s="22"/>
      <c r="Y51" s="22"/>
      <c r="Z51" s="22"/>
      <c r="AA51" s="22"/>
      <c r="AB51" s="22"/>
      <c r="AC51" s="22"/>
      <c r="AD51" s="22"/>
      <c r="AE51" s="3"/>
      <c r="AF51" s="78" t="s">
        <v>113</v>
      </c>
      <c r="AG51" s="4"/>
      <c r="AH51" s="4"/>
      <c r="AI51" s="36"/>
      <c r="AJ51" s="4"/>
      <c r="AK51" s="4"/>
      <c r="AL51" s="4"/>
      <c r="AM51" s="4"/>
      <c r="AN51" s="4"/>
      <c r="AO51" s="27"/>
      <c r="AP51" s="26"/>
      <c r="AQ51" s="26"/>
      <c r="AR51" s="78" t="s">
        <v>113</v>
      </c>
      <c r="AS51" s="26"/>
      <c r="AT51" s="25"/>
      <c r="AU51" s="145">
        <v>0</v>
      </c>
      <c r="AV51" s="133">
        <f t="shared" si="4"/>
        <v>0</v>
      </c>
      <c r="AW51" s="133">
        <f t="shared" si="5"/>
        <v>0</v>
      </c>
      <c r="AX51" s="134">
        <f t="shared" si="6"/>
        <v>0</v>
      </c>
      <c r="AY51" s="135">
        <f t="shared" si="7"/>
        <v>0</v>
      </c>
    </row>
    <row r="52" spans="1:51" ht="24.95" customHeight="1">
      <c r="A52" s="283">
        <v>12</v>
      </c>
      <c r="B52" s="266" t="s">
        <v>78</v>
      </c>
      <c r="C52" s="234" t="s">
        <v>79</v>
      </c>
      <c r="D52" s="220">
        <v>16</v>
      </c>
      <c r="E52" s="266" t="s">
        <v>239</v>
      </c>
      <c r="F52" s="53" t="s">
        <v>157</v>
      </c>
      <c r="G52" s="59" t="s">
        <v>64</v>
      </c>
      <c r="H52" s="39">
        <v>12</v>
      </c>
      <c r="I52" s="39">
        <v>1</v>
      </c>
      <c r="J52" s="73" t="s">
        <v>286</v>
      </c>
      <c r="K52" s="22"/>
      <c r="L52" s="22"/>
      <c r="M52" s="22"/>
      <c r="N52" s="22"/>
      <c r="O52" s="22"/>
      <c r="P52" s="22"/>
      <c r="Q52" s="22"/>
      <c r="R52" s="22"/>
      <c r="S52" s="22"/>
      <c r="T52" s="78" t="s">
        <v>113</v>
      </c>
      <c r="U52" s="22"/>
      <c r="V52" s="33"/>
      <c r="W52" s="5"/>
      <c r="X52" s="22"/>
      <c r="Y52" s="22"/>
      <c r="Z52" s="22"/>
      <c r="AA52" s="22"/>
      <c r="AB52" s="22"/>
      <c r="AC52" s="22"/>
      <c r="AD52" s="22"/>
      <c r="AE52" s="3"/>
      <c r="AF52" s="78" t="s">
        <v>113</v>
      </c>
      <c r="AG52" s="4"/>
      <c r="AH52" s="4"/>
      <c r="AI52" s="36"/>
      <c r="AJ52" s="4"/>
      <c r="AK52" s="4"/>
      <c r="AL52" s="4"/>
      <c r="AM52" s="4"/>
      <c r="AN52" s="4"/>
      <c r="AO52" s="27"/>
      <c r="AP52" s="26"/>
      <c r="AQ52" s="26"/>
      <c r="AR52" s="78" t="s">
        <v>113</v>
      </c>
      <c r="AS52" s="26"/>
      <c r="AT52" s="25"/>
      <c r="AU52" s="145">
        <v>0</v>
      </c>
      <c r="AV52" s="133">
        <f t="shared" si="4"/>
        <v>0</v>
      </c>
      <c r="AW52" s="133">
        <f t="shared" si="5"/>
        <v>0</v>
      </c>
      <c r="AX52" s="134">
        <f t="shared" si="6"/>
        <v>0</v>
      </c>
      <c r="AY52" s="135">
        <f t="shared" si="7"/>
        <v>0</v>
      </c>
    </row>
    <row r="53" spans="1:51" ht="24.95" customHeight="1">
      <c r="A53" s="278"/>
      <c r="B53" s="259"/>
      <c r="C53" s="236"/>
      <c r="D53" s="282"/>
      <c r="E53" s="259"/>
      <c r="F53" s="53" t="s">
        <v>147</v>
      </c>
      <c r="G53" s="59" t="s">
        <v>81</v>
      </c>
      <c r="H53" s="39">
        <v>3</v>
      </c>
      <c r="I53" s="39">
        <v>1</v>
      </c>
      <c r="J53" s="73" t="s">
        <v>286</v>
      </c>
      <c r="K53" s="22"/>
      <c r="L53" s="22"/>
      <c r="M53" s="22"/>
      <c r="N53" s="22"/>
      <c r="O53" s="22"/>
      <c r="P53" s="22"/>
      <c r="Q53" s="22"/>
      <c r="R53" s="22"/>
      <c r="S53" s="22"/>
      <c r="T53" s="78" t="s">
        <v>113</v>
      </c>
      <c r="U53" s="22"/>
      <c r="V53" s="33"/>
      <c r="W53" s="5"/>
      <c r="X53" s="22"/>
      <c r="Y53" s="22"/>
      <c r="Z53" s="22"/>
      <c r="AA53" s="22"/>
      <c r="AB53" s="22"/>
      <c r="AC53" s="22"/>
      <c r="AD53" s="22"/>
      <c r="AE53" s="3"/>
      <c r="AF53" s="78" t="s">
        <v>113</v>
      </c>
      <c r="AG53" s="4"/>
      <c r="AH53" s="4"/>
      <c r="AI53" s="36"/>
      <c r="AJ53" s="4"/>
      <c r="AK53" s="4"/>
      <c r="AL53" s="4"/>
      <c r="AM53" s="4"/>
      <c r="AN53" s="4"/>
      <c r="AO53" s="27"/>
      <c r="AP53" s="26"/>
      <c r="AQ53" s="26"/>
      <c r="AR53" s="78" t="s">
        <v>113</v>
      </c>
      <c r="AS53" s="26"/>
      <c r="AT53" s="25"/>
      <c r="AU53" s="145">
        <v>0</v>
      </c>
      <c r="AV53" s="133">
        <f t="shared" si="4"/>
        <v>0</v>
      </c>
      <c r="AW53" s="133">
        <f t="shared" si="5"/>
        <v>0</v>
      </c>
      <c r="AX53" s="134">
        <f t="shared" si="6"/>
        <v>0</v>
      </c>
      <c r="AY53" s="135">
        <f t="shared" si="7"/>
        <v>0</v>
      </c>
    </row>
    <row r="54" spans="1:51" ht="24.95" customHeight="1">
      <c r="A54" s="283">
        <v>13</v>
      </c>
      <c r="B54" s="266" t="s">
        <v>78</v>
      </c>
      <c r="C54" s="234" t="s">
        <v>79</v>
      </c>
      <c r="D54" s="220">
        <v>23</v>
      </c>
      <c r="E54" s="266" t="s">
        <v>200</v>
      </c>
      <c r="F54" s="53" t="s">
        <v>170</v>
      </c>
      <c r="G54" s="59" t="s">
        <v>82</v>
      </c>
      <c r="H54" s="39">
        <v>15</v>
      </c>
      <c r="I54" s="39">
        <v>1</v>
      </c>
      <c r="J54" s="73" t="s">
        <v>286</v>
      </c>
      <c r="K54" s="22"/>
      <c r="L54" s="22"/>
      <c r="M54" s="22"/>
      <c r="N54" s="22"/>
      <c r="O54" s="22"/>
      <c r="P54" s="22"/>
      <c r="Q54" s="22"/>
      <c r="R54" s="22"/>
      <c r="S54" s="22"/>
      <c r="T54" s="78" t="s">
        <v>113</v>
      </c>
      <c r="U54" s="22"/>
      <c r="V54" s="33"/>
      <c r="W54" s="5"/>
      <c r="X54" s="22"/>
      <c r="Y54" s="22"/>
      <c r="Z54" s="22"/>
      <c r="AA54" s="22"/>
      <c r="AB54" s="22"/>
      <c r="AC54" s="22"/>
      <c r="AD54" s="22"/>
      <c r="AE54" s="3"/>
      <c r="AF54" s="78" t="s">
        <v>113</v>
      </c>
      <c r="AG54" s="4"/>
      <c r="AH54" s="4"/>
      <c r="AI54" s="36"/>
      <c r="AJ54" s="4"/>
      <c r="AK54" s="4"/>
      <c r="AL54" s="4"/>
      <c r="AM54" s="4"/>
      <c r="AN54" s="4"/>
      <c r="AO54" s="27"/>
      <c r="AP54" s="26"/>
      <c r="AQ54" s="26"/>
      <c r="AR54" s="78" t="s">
        <v>113</v>
      </c>
      <c r="AS54" s="26"/>
      <c r="AT54" s="25"/>
      <c r="AU54" s="145">
        <v>0</v>
      </c>
      <c r="AV54" s="133">
        <f t="shared" si="4"/>
        <v>0</v>
      </c>
      <c r="AW54" s="133">
        <f t="shared" si="5"/>
        <v>0</v>
      </c>
      <c r="AX54" s="134">
        <f t="shared" si="6"/>
        <v>0</v>
      </c>
      <c r="AY54" s="135">
        <f t="shared" si="7"/>
        <v>0</v>
      </c>
    </row>
    <row r="55" spans="1:51" ht="24.95" customHeight="1">
      <c r="A55" s="278"/>
      <c r="B55" s="259"/>
      <c r="C55" s="236"/>
      <c r="D55" s="282"/>
      <c r="E55" s="259"/>
      <c r="F55" s="53" t="s">
        <v>171</v>
      </c>
      <c r="G55" s="59" t="s">
        <v>53</v>
      </c>
      <c r="H55" s="39">
        <v>8</v>
      </c>
      <c r="I55" s="39">
        <v>1</v>
      </c>
      <c r="J55" s="73" t="s">
        <v>286</v>
      </c>
      <c r="K55" s="22"/>
      <c r="L55" s="22"/>
      <c r="M55" s="22"/>
      <c r="N55" s="22"/>
      <c r="O55" s="22"/>
      <c r="P55" s="22"/>
      <c r="Q55" s="22"/>
      <c r="R55" s="22"/>
      <c r="S55" s="22"/>
      <c r="T55" s="78" t="s">
        <v>113</v>
      </c>
      <c r="U55" s="22"/>
      <c r="V55" s="33"/>
      <c r="W55" s="5"/>
      <c r="X55" s="22"/>
      <c r="Y55" s="22"/>
      <c r="Z55" s="22"/>
      <c r="AA55" s="22"/>
      <c r="AB55" s="22"/>
      <c r="AC55" s="22"/>
      <c r="AD55" s="22"/>
      <c r="AE55" s="3"/>
      <c r="AF55" s="78" t="s">
        <v>113</v>
      </c>
      <c r="AG55" s="4"/>
      <c r="AH55" s="4"/>
      <c r="AI55" s="36"/>
      <c r="AJ55" s="4"/>
      <c r="AK55" s="4"/>
      <c r="AL55" s="4"/>
      <c r="AM55" s="4"/>
      <c r="AN55" s="4"/>
      <c r="AO55" s="27"/>
      <c r="AP55" s="26"/>
      <c r="AQ55" s="26"/>
      <c r="AR55" s="78" t="s">
        <v>113</v>
      </c>
      <c r="AS55" s="26"/>
      <c r="AT55" s="25"/>
      <c r="AU55" s="145">
        <v>0</v>
      </c>
      <c r="AV55" s="133">
        <f t="shared" si="4"/>
        <v>0</v>
      </c>
      <c r="AW55" s="133">
        <f t="shared" si="5"/>
        <v>0</v>
      </c>
      <c r="AX55" s="134">
        <f t="shared" si="6"/>
        <v>0</v>
      </c>
      <c r="AY55" s="135">
        <f t="shared" si="7"/>
        <v>0</v>
      </c>
    </row>
    <row r="56" spans="1:51" ht="24.95" customHeight="1">
      <c r="A56" s="283">
        <v>14</v>
      </c>
      <c r="B56" s="266" t="s">
        <v>78</v>
      </c>
      <c r="C56" s="234" t="s">
        <v>79</v>
      </c>
      <c r="D56" s="220">
        <v>58</v>
      </c>
      <c r="E56" s="266" t="s">
        <v>240</v>
      </c>
      <c r="F56" s="53" t="s">
        <v>157</v>
      </c>
      <c r="G56" s="59" t="s">
        <v>64</v>
      </c>
      <c r="H56" s="39">
        <v>2</v>
      </c>
      <c r="I56" s="39">
        <v>1</v>
      </c>
      <c r="J56" s="73" t="s">
        <v>286</v>
      </c>
      <c r="K56" s="22"/>
      <c r="L56" s="22"/>
      <c r="M56" s="22"/>
      <c r="N56" s="22"/>
      <c r="O56" s="22"/>
      <c r="P56" s="22"/>
      <c r="Q56" s="22"/>
      <c r="R56" s="22"/>
      <c r="S56" s="22"/>
      <c r="T56" s="78" t="s">
        <v>113</v>
      </c>
      <c r="U56" s="22"/>
      <c r="V56" s="33"/>
      <c r="W56" s="5"/>
      <c r="X56" s="22"/>
      <c r="Y56" s="22"/>
      <c r="Z56" s="22"/>
      <c r="AA56" s="22"/>
      <c r="AB56" s="22"/>
      <c r="AC56" s="22"/>
      <c r="AD56" s="22"/>
      <c r="AE56" s="3"/>
      <c r="AF56" s="78" t="s">
        <v>113</v>
      </c>
      <c r="AG56" s="4"/>
      <c r="AH56" s="4"/>
      <c r="AI56" s="36"/>
      <c r="AJ56" s="4"/>
      <c r="AK56" s="4"/>
      <c r="AL56" s="4"/>
      <c r="AM56" s="4"/>
      <c r="AN56" s="4"/>
      <c r="AO56" s="27"/>
      <c r="AP56" s="26"/>
      <c r="AQ56" s="26"/>
      <c r="AR56" s="78" t="s">
        <v>113</v>
      </c>
      <c r="AS56" s="26"/>
      <c r="AT56" s="25"/>
      <c r="AU56" s="145">
        <v>0</v>
      </c>
      <c r="AV56" s="133">
        <f t="shared" si="4"/>
        <v>0</v>
      </c>
      <c r="AW56" s="133">
        <f t="shared" si="5"/>
        <v>0</v>
      </c>
      <c r="AX56" s="134">
        <f t="shared" si="6"/>
        <v>0</v>
      </c>
      <c r="AY56" s="135">
        <f t="shared" si="7"/>
        <v>0</v>
      </c>
    </row>
    <row r="57" spans="1:51" ht="24.95" customHeight="1">
      <c r="A57" s="278"/>
      <c r="B57" s="259"/>
      <c r="C57" s="236"/>
      <c r="D57" s="282"/>
      <c r="E57" s="259"/>
      <c r="F57" s="53" t="s">
        <v>163</v>
      </c>
      <c r="G57" s="59" t="s">
        <v>83</v>
      </c>
      <c r="H57" s="39">
        <v>1</v>
      </c>
      <c r="I57" s="39">
        <v>1</v>
      </c>
      <c r="J57" s="73" t="s">
        <v>286</v>
      </c>
      <c r="K57" s="22"/>
      <c r="L57" s="22"/>
      <c r="M57" s="22"/>
      <c r="N57" s="22"/>
      <c r="O57" s="22"/>
      <c r="P57" s="22"/>
      <c r="Q57" s="22"/>
      <c r="R57" s="22"/>
      <c r="S57" s="22"/>
      <c r="T57" s="78" t="s">
        <v>113</v>
      </c>
      <c r="U57" s="22"/>
      <c r="V57" s="33"/>
      <c r="W57" s="5"/>
      <c r="X57" s="22"/>
      <c r="Y57" s="22"/>
      <c r="Z57" s="22"/>
      <c r="AA57" s="22"/>
      <c r="AB57" s="22"/>
      <c r="AC57" s="22"/>
      <c r="AD57" s="22"/>
      <c r="AE57" s="3"/>
      <c r="AF57" s="78" t="s">
        <v>113</v>
      </c>
      <c r="AG57" s="4"/>
      <c r="AH57" s="4"/>
      <c r="AI57" s="36"/>
      <c r="AJ57" s="4"/>
      <c r="AK57" s="4"/>
      <c r="AL57" s="4"/>
      <c r="AM57" s="4"/>
      <c r="AN57" s="4"/>
      <c r="AO57" s="27"/>
      <c r="AP57" s="26"/>
      <c r="AQ57" s="26"/>
      <c r="AR57" s="78" t="s">
        <v>113</v>
      </c>
      <c r="AS57" s="26"/>
      <c r="AT57" s="25"/>
      <c r="AU57" s="145">
        <v>0</v>
      </c>
      <c r="AV57" s="133">
        <f t="shared" si="4"/>
        <v>0</v>
      </c>
      <c r="AW57" s="133">
        <f t="shared" si="5"/>
        <v>0</v>
      </c>
      <c r="AX57" s="134">
        <f t="shared" si="6"/>
        <v>0</v>
      </c>
      <c r="AY57" s="135">
        <f t="shared" si="7"/>
        <v>0</v>
      </c>
    </row>
    <row r="58" spans="1:51" ht="24.95" customHeight="1">
      <c r="A58" s="283">
        <v>15</v>
      </c>
      <c r="B58" s="266" t="s">
        <v>78</v>
      </c>
      <c r="C58" s="234" t="s">
        <v>79</v>
      </c>
      <c r="D58" s="220">
        <v>60</v>
      </c>
      <c r="E58" s="266" t="s">
        <v>201</v>
      </c>
      <c r="F58" s="53" t="s">
        <v>172</v>
      </c>
      <c r="G58" s="59" t="s">
        <v>84</v>
      </c>
      <c r="H58" s="39">
        <v>54</v>
      </c>
      <c r="I58" s="39">
        <v>1</v>
      </c>
      <c r="J58" s="73" t="s">
        <v>286</v>
      </c>
      <c r="K58" s="22"/>
      <c r="L58" s="22"/>
      <c r="M58" s="22"/>
      <c r="N58" s="22"/>
      <c r="O58" s="22"/>
      <c r="P58" s="22"/>
      <c r="Q58" s="22"/>
      <c r="R58" s="22"/>
      <c r="S58" s="22"/>
      <c r="T58" s="78" t="s">
        <v>113</v>
      </c>
      <c r="U58" s="22"/>
      <c r="V58" s="33"/>
      <c r="W58" s="5"/>
      <c r="X58" s="22"/>
      <c r="Y58" s="22"/>
      <c r="Z58" s="22"/>
      <c r="AA58" s="22"/>
      <c r="AB58" s="22"/>
      <c r="AC58" s="22"/>
      <c r="AD58" s="22"/>
      <c r="AE58" s="3"/>
      <c r="AF58" s="78" t="s">
        <v>113</v>
      </c>
      <c r="AG58" s="4"/>
      <c r="AH58" s="4"/>
      <c r="AI58" s="36"/>
      <c r="AJ58" s="4"/>
      <c r="AK58" s="4"/>
      <c r="AL58" s="4"/>
      <c r="AM58" s="4"/>
      <c r="AN58" s="4"/>
      <c r="AO58" s="27"/>
      <c r="AP58" s="26"/>
      <c r="AQ58" s="26"/>
      <c r="AR58" s="78" t="s">
        <v>113</v>
      </c>
      <c r="AS58" s="26"/>
      <c r="AT58" s="25"/>
      <c r="AU58" s="145">
        <v>0</v>
      </c>
      <c r="AV58" s="133">
        <f t="shared" si="4"/>
        <v>0</v>
      </c>
      <c r="AW58" s="133">
        <f t="shared" si="5"/>
        <v>0</v>
      </c>
      <c r="AX58" s="134">
        <f t="shared" si="6"/>
        <v>0</v>
      </c>
      <c r="AY58" s="135">
        <f t="shared" si="7"/>
        <v>0</v>
      </c>
    </row>
    <row r="59" spans="1:51" ht="24.95" customHeight="1">
      <c r="A59" s="277"/>
      <c r="B59" s="258"/>
      <c r="C59" s="235"/>
      <c r="D59" s="221"/>
      <c r="E59" s="258"/>
      <c r="F59" s="53" t="s">
        <v>173</v>
      </c>
      <c r="G59" s="59" t="s">
        <v>85</v>
      </c>
      <c r="H59" s="39">
        <v>3</v>
      </c>
      <c r="I59" s="39">
        <v>1</v>
      </c>
      <c r="J59" s="73" t="s">
        <v>286</v>
      </c>
      <c r="K59" s="22"/>
      <c r="L59" s="22"/>
      <c r="M59" s="22"/>
      <c r="N59" s="22"/>
      <c r="O59" s="22"/>
      <c r="P59" s="22"/>
      <c r="Q59" s="22"/>
      <c r="R59" s="22"/>
      <c r="S59" s="22"/>
      <c r="T59" s="78" t="s">
        <v>113</v>
      </c>
      <c r="U59" s="22"/>
      <c r="V59" s="33"/>
      <c r="W59" s="5"/>
      <c r="X59" s="22"/>
      <c r="Y59" s="22"/>
      <c r="Z59" s="22"/>
      <c r="AA59" s="22"/>
      <c r="AB59" s="22"/>
      <c r="AC59" s="22"/>
      <c r="AD59" s="22"/>
      <c r="AE59" s="3"/>
      <c r="AF59" s="78" t="s">
        <v>113</v>
      </c>
      <c r="AG59" s="4"/>
      <c r="AH59" s="4"/>
      <c r="AI59" s="36"/>
      <c r="AJ59" s="4"/>
      <c r="AK59" s="4"/>
      <c r="AL59" s="4"/>
      <c r="AM59" s="4"/>
      <c r="AN59" s="4"/>
      <c r="AO59" s="27"/>
      <c r="AP59" s="26"/>
      <c r="AQ59" s="26"/>
      <c r="AR59" s="78" t="s">
        <v>113</v>
      </c>
      <c r="AS59" s="26"/>
      <c r="AT59" s="25"/>
      <c r="AU59" s="145">
        <v>0</v>
      </c>
      <c r="AV59" s="133">
        <f t="shared" si="4"/>
        <v>0</v>
      </c>
      <c r="AW59" s="133">
        <f t="shared" si="5"/>
        <v>0</v>
      </c>
      <c r="AX59" s="134">
        <f t="shared" si="6"/>
        <v>0</v>
      </c>
      <c r="AY59" s="135">
        <f t="shared" si="7"/>
        <v>0</v>
      </c>
    </row>
    <row r="60" spans="1:51" ht="24.95" customHeight="1">
      <c r="A60" s="277"/>
      <c r="B60" s="258"/>
      <c r="C60" s="235"/>
      <c r="D60" s="221"/>
      <c r="E60" s="258"/>
      <c r="F60" s="53" t="s">
        <v>174</v>
      </c>
      <c r="G60" s="59" t="s">
        <v>86</v>
      </c>
      <c r="H60" s="39">
        <v>9</v>
      </c>
      <c r="I60" s="39">
        <v>1</v>
      </c>
      <c r="J60" s="73" t="s">
        <v>286</v>
      </c>
      <c r="K60" s="22"/>
      <c r="L60" s="22"/>
      <c r="M60" s="22"/>
      <c r="N60" s="22"/>
      <c r="O60" s="22"/>
      <c r="P60" s="22"/>
      <c r="Q60" s="22"/>
      <c r="R60" s="22"/>
      <c r="S60" s="22"/>
      <c r="T60" s="78" t="s">
        <v>113</v>
      </c>
      <c r="U60" s="22"/>
      <c r="V60" s="33"/>
      <c r="W60" s="5"/>
      <c r="X60" s="22"/>
      <c r="Y60" s="22"/>
      <c r="Z60" s="22"/>
      <c r="AA60" s="22"/>
      <c r="AB60" s="22"/>
      <c r="AC60" s="22"/>
      <c r="AD60" s="22"/>
      <c r="AE60" s="3"/>
      <c r="AF60" s="78" t="s">
        <v>113</v>
      </c>
      <c r="AG60" s="4"/>
      <c r="AH60" s="4"/>
      <c r="AI60" s="36"/>
      <c r="AJ60" s="4"/>
      <c r="AK60" s="4"/>
      <c r="AL60" s="4"/>
      <c r="AM60" s="4"/>
      <c r="AN60" s="4"/>
      <c r="AO60" s="27"/>
      <c r="AP60" s="26"/>
      <c r="AQ60" s="26"/>
      <c r="AR60" s="78" t="s">
        <v>113</v>
      </c>
      <c r="AS60" s="26"/>
      <c r="AT60" s="25"/>
      <c r="AU60" s="145">
        <v>0</v>
      </c>
      <c r="AV60" s="133">
        <f t="shared" si="4"/>
        <v>0</v>
      </c>
      <c r="AW60" s="133">
        <f t="shared" si="5"/>
        <v>0</v>
      </c>
      <c r="AX60" s="134">
        <f t="shared" si="6"/>
        <v>0</v>
      </c>
      <c r="AY60" s="135">
        <f t="shared" si="7"/>
        <v>0</v>
      </c>
    </row>
    <row r="61" spans="1:51" ht="24.95" customHeight="1">
      <c r="A61" s="277"/>
      <c r="B61" s="258"/>
      <c r="C61" s="235"/>
      <c r="D61" s="221"/>
      <c r="E61" s="258"/>
      <c r="F61" s="53" t="s">
        <v>175</v>
      </c>
      <c r="G61" s="59" t="s">
        <v>87</v>
      </c>
      <c r="H61" s="39">
        <v>8</v>
      </c>
      <c r="I61" s="39">
        <v>1</v>
      </c>
      <c r="J61" s="73" t="s">
        <v>286</v>
      </c>
      <c r="K61" s="22"/>
      <c r="L61" s="22"/>
      <c r="M61" s="22"/>
      <c r="N61" s="22"/>
      <c r="O61" s="22"/>
      <c r="P61" s="22"/>
      <c r="Q61" s="22"/>
      <c r="R61" s="22"/>
      <c r="S61" s="22"/>
      <c r="T61" s="78" t="s">
        <v>113</v>
      </c>
      <c r="U61" s="22"/>
      <c r="V61" s="33"/>
      <c r="W61" s="5"/>
      <c r="X61" s="22"/>
      <c r="Y61" s="22"/>
      <c r="Z61" s="22"/>
      <c r="AA61" s="22"/>
      <c r="AB61" s="22"/>
      <c r="AC61" s="22"/>
      <c r="AD61" s="22"/>
      <c r="AE61" s="3"/>
      <c r="AF61" s="78" t="s">
        <v>113</v>
      </c>
      <c r="AG61" s="4"/>
      <c r="AH61" s="4"/>
      <c r="AI61" s="36"/>
      <c r="AJ61" s="4"/>
      <c r="AK61" s="4"/>
      <c r="AL61" s="4"/>
      <c r="AM61" s="4"/>
      <c r="AN61" s="4"/>
      <c r="AO61" s="27"/>
      <c r="AP61" s="26"/>
      <c r="AQ61" s="26"/>
      <c r="AR61" s="78" t="s">
        <v>113</v>
      </c>
      <c r="AS61" s="26"/>
      <c r="AT61" s="25"/>
      <c r="AU61" s="145">
        <v>0</v>
      </c>
      <c r="AV61" s="133">
        <f t="shared" si="4"/>
        <v>0</v>
      </c>
      <c r="AW61" s="133">
        <f t="shared" si="5"/>
        <v>0</v>
      </c>
      <c r="AX61" s="134">
        <f t="shared" si="6"/>
        <v>0</v>
      </c>
      <c r="AY61" s="135">
        <f t="shared" si="7"/>
        <v>0</v>
      </c>
    </row>
    <row r="62" spans="1:51" ht="24.95" customHeight="1">
      <c r="A62" s="278"/>
      <c r="B62" s="259"/>
      <c r="C62" s="236"/>
      <c r="D62" s="282"/>
      <c r="E62" s="259"/>
      <c r="F62" s="53" t="s">
        <v>176</v>
      </c>
      <c r="G62" s="59" t="s">
        <v>88</v>
      </c>
      <c r="H62" s="39">
        <v>33</v>
      </c>
      <c r="I62" s="39">
        <v>1</v>
      </c>
      <c r="J62" s="73" t="s">
        <v>286</v>
      </c>
      <c r="K62" s="22"/>
      <c r="L62" s="22"/>
      <c r="M62" s="22"/>
      <c r="N62" s="22"/>
      <c r="O62" s="22"/>
      <c r="P62" s="22"/>
      <c r="Q62" s="22"/>
      <c r="R62" s="22"/>
      <c r="S62" s="22"/>
      <c r="T62" s="78" t="s">
        <v>113</v>
      </c>
      <c r="U62" s="22"/>
      <c r="V62" s="33"/>
      <c r="W62" s="5"/>
      <c r="X62" s="22"/>
      <c r="Y62" s="22"/>
      <c r="Z62" s="22"/>
      <c r="AA62" s="22"/>
      <c r="AB62" s="22"/>
      <c r="AC62" s="22"/>
      <c r="AD62" s="22"/>
      <c r="AE62" s="3"/>
      <c r="AF62" s="78" t="s">
        <v>113</v>
      </c>
      <c r="AG62" s="4"/>
      <c r="AH62" s="4"/>
      <c r="AI62" s="36"/>
      <c r="AJ62" s="4"/>
      <c r="AK62" s="4"/>
      <c r="AL62" s="4"/>
      <c r="AM62" s="4"/>
      <c r="AN62" s="4"/>
      <c r="AO62" s="27"/>
      <c r="AP62" s="26"/>
      <c r="AQ62" s="26"/>
      <c r="AR62" s="78" t="s">
        <v>113</v>
      </c>
      <c r="AS62" s="26"/>
      <c r="AT62" s="25"/>
      <c r="AU62" s="145">
        <v>0</v>
      </c>
      <c r="AV62" s="133">
        <f t="shared" si="4"/>
        <v>0</v>
      </c>
      <c r="AW62" s="133">
        <f t="shared" si="5"/>
        <v>0</v>
      </c>
      <c r="AX62" s="134">
        <f t="shared" si="6"/>
        <v>0</v>
      </c>
      <c r="AY62" s="135">
        <f t="shared" si="7"/>
        <v>0</v>
      </c>
    </row>
    <row r="63" spans="1:51" ht="30" customHeight="1">
      <c r="A63" s="19">
        <v>16</v>
      </c>
      <c r="B63" s="103" t="s">
        <v>78</v>
      </c>
      <c r="C63" s="104" t="s">
        <v>79</v>
      </c>
      <c r="D63" s="129">
        <v>61</v>
      </c>
      <c r="E63" s="103" t="s">
        <v>241</v>
      </c>
      <c r="F63" s="53" t="s">
        <v>161</v>
      </c>
      <c r="G63" s="59" t="s">
        <v>69</v>
      </c>
      <c r="H63" s="39">
        <v>29</v>
      </c>
      <c r="I63" s="39">
        <v>1</v>
      </c>
      <c r="J63" s="73" t="s">
        <v>286</v>
      </c>
      <c r="K63" s="22"/>
      <c r="L63" s="22"/>
      <c r="M63" s="22"/>
      <c r="N63" s="22"/>
      <c r="O63" s="22"/>
      <c r="P63" s="22"/>
      <c r="Q63" s="22"/>
      <c r="R63" s="22"/>
      <c r="S63" s="22"/>
      <c r="T63" s="78" t="s">
        <v>113</v>
      </c>
      <c r="U63" s="22"/>
      <c r="V63" s="33"/>
      <c r="W63" s="5"/>
      <c r="X63" s="22"/>
      <c r="Y63" s="22"/>
      <c r="Z63" s="22"/>
      <c r="AA63" s="22"/>
      <c r="AB63" s="22"/>
      <c r="AC63" s="22"/>
      <c r="AD63" s="22"/>
      <c r="AE63" s="3"/>
      <c r="AF63" s="78" t="s">
        <v>113</v>
      </c>
      <c r="AG63" s="4"/>
      <c r="AH63" s="4"/>
      <c r="AI63" s="36"/>
      <c r="AJ63" s="4"/>
      <c r="AK63" s="4"/>
      <c r="AL63" s="4"/>
      <c r="AM63" s="4"/>
      <c r="AN63" s="4"/>
      <c r="AO63" s="27"/>
      <c r="AP63" s="26"/>
      <c r="AQ63" s="26"/>
      <c r="AR63" s="78" t="s">
        <v>113</v>
      </c>
      <c r="AS63" s="26"/>
      <c r="AT63" s="25"/>
      <c r="AU63" s="145">
        <v>0</v>
      </c>
      <c r="AV63" s="133">
        <f t="shared" si="4"/>
        <v>0</v>
      </c>
      <c r="AW63" s="133">
        <f t="shared" si="5"/>
        <v>0</v>
      </c>
      <c r="AX63" s="134">
        <f t="shared" si="6"/>
        <v>0</v>
      </c>
      <c r="AY63" s="135">
        <f t="shared" si="7"/>
        <v>0</v>
      </c>
    </row>
    <row r="64" spans="1:51" ht="24.95" customHeight="1">
      <c r="A64" s="283">
        <v>17</v>
      </c>
      <c r="B64" s="266" t="s">
        <v>78</v>
      </c>
      <c r="C64" s="234" t="s">
        <v>79</v>
      </c>
      <c r="D64" s="220">
        <v>79</v>
      </c>
      <c r="E64" s="266" t="s">
        <v>274</v>
      </c>
      <c r="F64" s="53" t="s">
        <v>177</v>
      </c>
      <c r="G64" s="59" t="s">
        <v>89</v>
      </c>
      <c r="H64" s="39">
        <v>28</v>
      </c>
      <c r="I64" s="39">
        <v>1</v>
      </c>
      <c r="J64" s="73" t="s">
        <v>286</v>
      </c>
      <c r="K64" s="22"/>
      <c r="L64" s="22"/>
      <c r="M64" s="22"/>
      <c r="N64" s="22"/>
      <c r="O64" s="22"/>
      <c r="P64" s="22"/>
      <c r="Q64" s="22"/>
      <c r="R64" s="22"/>
      <c r="S64" s="22"/>
      <c r="T64" s="78" t="s">
        <v>113</v>
      </c>
      <c r="U64" s="22"/>
      <c r="V64" s="33"/>
      <c r="W64" s="5"/>
      <c r="X64" s="22"/>
      <c r="Y64" s="22"/>
      <c r="Z64" s="22"/>
      <c r="AA64" s="22"/>
      <c r="AB64" s="22"/>
      <c r="AC64" s="22"/>
      <c r="AD64" s="22"/>
      <c r="AE64" s="3"/>
      <c r="AF64" s="78" t="s">
        <v>113</v>
      </c>
      <c r="AG64" s="4"/>
      <c r="AH64" s="4"/>
      <c r="AI64" s="36"/>
      <c r="AJ64" s="4"/>
      <c r="AK64" s="4"/>
      <c r="AL64" s="4"/>
      <c r="AM64" s="4"/>
      <c r="AN64" s="4"/>
      <c r="AO64" s="27"/>
      <c r="AP64" s="26"/>
      <c r="AQ64" s="26"/>
      <c r="AR64" s="78" t="s">
        <v>113</v>
      </c>
      <c r="AS64" s="26"/>
      <c r="AT64" s="25"/>
      <c r="AU64" s="145">
        <v>0</v>
      </c>
      <c r="AV64" s="133">
        <f t="shared" si="4"/>
        <v>0</v>
      </c>
      <c r="AW64" s="133">
        <f t="shared" si="5"/>
        <v>0</v>
      </c>
      <c r="AX64" s="134">
        <f t="shared" si="6"/>
        <v>0</v>
      </c>
      <c r="AY64" s="135">
        <f t="shared" si="7"/>
        <v>0</v>
      </c>
    </row>
    <row r="65" spans="1:52" ht="24.95" customHeight="1">
      <c r="A65" s="277"/>
      <c r="B65" s="258"/>
      <c r="C65" s="235"/>
      <c r="D65" s="221"/>
      <c r="E65" s="258"/>
      <c r="F65" s="53" t="s">
        <v>178</v>
      </c>
      <c r="G65" s="59" t="s">
        <v>90</v>
      </c>
      <c r="H65" s="39">
        <v>21</v>
      </c>
      <c r="I65" s="39">
        <v>1</v>
      </c>
      <c r="J65" s="73" t="s">
        <v>286</v>
      </c>
      <c r="K65" s="22"/>
      <c r="L65" s="22"/>
      <c r="M65" s="22"/>
      <c r="N65" s="22"/>
      <c r="O65" s="22"/>
      <c r="P65" s="22"/>
      <c r="Q65" s="22"/>
      <c r="R65" s="22"/>
      <c r="S65" s="22"/>
      <c r="T65" s="78" t="s">
        <v>113</v>
      </c>
      <c r="U65" s="22"/>
      <c r="V65" s="33"/>
      <c r="W65" s="5"/>
      <c r="X65" s="22"/>
      <c r="Y65" s="22"/>
      <c r="Z65" s="22"/>
      <c r="AA65" s="22"/>
      <c r="AB65" s="22"/>
      <c r="AC65" s="22"/>
      <c r="AD65" s="22"/>
      <c r="AE65" s="3"/>
      <c r="AF65" s="78" t="s">
        <v>113</v>
      </c>
      <c r="AG65" s="4"/>
      <c r="AH65" s="4"/>
      <c r="AI65" s="36"/>
      <c r="AJ65" s="4"/>
      <c r="AK65" s="4"/>
      <c r="AL65" s="4"/>
      <c r="AM65" s="4"/>
      <c r="AN65" s="4"/>
      <c r="AO65" s="27"/>
      <c r="AP65" s="26"/>
      <c r="AQ65" s="26"/>
      <c r="AR65" s="78" t="s">
        <v>113</v>
      </c>
      <c r="AS65" s="26"/>
      <c r="AT65" s="25"/>
      <c r="AU65" s="145">
        <v>0</v>
      </c>
      <c r="AV65" s="133">
        <f t="shared" si="4"/>
        <v>0</v>
      </c>
      <c r="AW65" s="133">
        <f t="shared" si="5"/>
        <v>0</v>
      </c>
      <c r="AX65" s="134">
        <f t="shared" si="6"/>
        <v>0</v>
      </c>
      <c r="AY65" s="135">
        <f t="shared" si="7"/>
        <v>0</v>
      </c>
    </row>
    <row r="66" spans="1:52" ht="24.95" customHeight="1">
      <c r="A66" s="277"/>
      <c r="B66" s="258"/>
      <c r="C66" s="235"/>
      <c r="D66" s="221"/>
      <c r="E66" s="258"/>
      <c r="F66" s="53" t="s">
        <v>179</v>
      </c>
      <c r="G66" s="59" t="s">
        <v>91</v>
      </c>
      <c r="H66" s="39">
        <v>2</v>
      </c>
      <c r="I66" s="39">
        <v>1</v>
      </c>
      <c r="J66" s="73" t="s">
        <v>286</v>
      </c>
      <c r="K66" s="22"/>
      <c r="L66" s="22"/>
      <c r="M66" s="22"/>
      <c r="N66" s="22"/>
      <c r="O66" s="22"/>
      <c r="P66" s="22"/>
      <c r="Q66" s="22"/>
      <c r="R66" s="22"/>
      <c r="S66" s="22"/>
      <c r="T66" s="78" t="s">
        <v>113</v>
      </c>
      <c r="U66" s="22"/>
      <c r="V66" s="33"/>
      <c r="W66" s="5"/>
      <c r="X66" s="22"/>
      <c r="Y66" s="22"/>
      <c r="Z66" s="22"/>
      <c r="AA66" s="22"/>
      <c r="AB66" s="22"/>
      <c r="AC66" s="22"/>
      <c r="AD66" s="22"/>
      <c r="AE66" s="3"/>
      <c r="AF66" s="78" t="s">
        <v>113</v>
      </c>
      <c r="AG66" s="4"/>
      <c r="AH66" s="4"/>
      <c r="AI66" s="36"/>
      <c r="AJ66" s="4"/>
      <c r="AK66" s="4"/>
      <c r="AL66" s="4"/>
      <c r="AM66" s="4"/>
      <c r="AN66" s="4"/>
      <c r="AO66" s="27"/>
      <c r="AP66" s="26"/>
      <c r="AQ66" s="26"/>
      <c r="AR66" s="78" t="s">
        <v>113</v>
      </c>
      <c r="AS66" s="26"/>
      <c r="AT66" s="25"/>
      <c r="AU66" s="145">
        <v>0</v>
      </c>
      <c r="AV66" s="133">
        <f t="shared" si="4"/>
        <v>0</v>
      </c>
      <c r="AW66" s="133">
        <f t="shared" si="5"/>
        <v>0</v>
      </c>
      <c r="AX66" s="134">
        <f t="shared" si="6"/>
        <v>0</v>
      </c>
      <c r="AY66" s="135">
        <f t="shared" si="7"/>
        <v>0</v>
      </c>
    </row>
    <row r="67" spans="1:52" ht="24.95" customHeight="1">
      <c r="A67" s="278"/>
      <c r="B67" s="259"/>
      <c r="C67" s="236"/>
      <c r="D67" s="282"/>
      <c r="E67" s="259"/>
      <c r="F67" s="57" t="s">
        <v>92</v>
      </c>
      <c r="G67" s="68" t="s">
        <v>93</v>
      </c>
      <c r="H67" s="39">
        <v>1</v>
      </c>
      <c r="I67" s="39">
        <v>1</v>
      </c>
      <c r="J67" s="73" t="s">
        <v>286</v>
      </c>
      <c r="K67" s="22"/>
      <c r="L67" s="22"/>
      <c r="M67" s="22"/>
      <c r="N67" s="22"/>
      <c r="O67" s="22"/>
      <c r="P67" s="22"/>
      <c r="Q67" s="22"/>
      <c r="R67" s="22"/>
      <c r="S67" s="22"/>
      <c r="T67" s="78" t="s">
        <v>113</v>
      </c>
      <c r="U67" s="22"/>
      <c r="V67" s="33"/>
      <c r="W67" s="5"/>
      <c r="X67" s="22"/>
      <c r="Y67" s="22"/>
      <c r="Z67" s="22"/>
      <c r="AA67" s="22"/>
      <c r="AB67" s="22"/>
      <c r="AC67" s="22"/>
      <c r="AD67" s="22"/>
      <c r="AE67" s="3"/>
      <c r="AF67" s="78" t="s">
        <v>113</v>
      </c>
      <c r="AG67" s="4"/>
      <c r="AH67" s="4"/>
      <c r="AI67" s="36"/>
      <c r="AJ67" s="4"/>
      <c r="AK67" s="4"/>
      <c r="AL67" s="4"/>
      <c r="AM67" s="4"/>
      <c r="AN67" s="4"/>
      <c r="AO67" s="27"/>
      <c r="AP67" s="26"/>
      <c r="AQ67" s="26"/>
      <c r="AR67" s="78" t="s">
        <v>113</v>
      </c>
      <c r="AS67" s="26"/>
      <c r="AT67" s="25"/>
      <c r="AU67" s="145">
        <v>0</v>
      </c>
      <c r="AV67" s="133">
        <f t="shared" ref="AV67:AV74" si="8">AU67*H67</f>
        <v>0</v>
      </c>
      <c r="AW67" s="133">
        <f t="shared" si="5"/>
        <v>0</v>
      </c>
      <c r="AX67" s="134">
        <f t="shared" si="6"/>
        <v>0</v>
      </c>
      <c r="AY67" s="135">
        <f t="shared" si="7"/>
        <v>0</v>
      </c>
    </row>
    <row r="68" spans="1:52" ht="24.95" customHeight="1">
      <c r="A68" s="283">
        <v>18</v>
      </c>
      <c r="B68" s="266" t="s">
        <v>78</v>
      </c>
      <c r="C68" s="234" t="s">
        <v>79</v>
      </c>
      <c r="D68" s="220">
        <v>82</v>
      </c>
      <c r="E68" s="266" t="s">
        <v>242</v>
      </c>
      <c r="F68" s="53" t="s">
        <v>150</v>
      </c>
      <c r="G68" s="59" t="s">
        <v>84</v>
      </c>
      <c r="H68" s="39">
        <v>26</v>
      </c>
      <c r="I68" s="39">
        <v>1</v>
      </c>
      <c r="J68" s="73" t="s">
        <v>286</v>
      </c>
      <c r="K68" s="22"/>
      <c r="L68" s="22"/>
      <c r="M68" s="22"/>
      <c r="N68" s="22"/>
      <c r="O68" s="22"/>
      <c r="P68" s="22"/>
      <c r="Q68" s="22"/>
      <c r="R68" s="22"/>
      <c r="S68" s="22"/>
      <c r="T68" s="78" t="s">
        <v>113</v>
      </c>
      <c r="U68" s="22"/>
      <c r="V68" s="33"/>
      <c r="W68" s="5"/>
      <c r="X68" s="22"/>
      <c r="Y68" s="22"/>
      <c r="Z68" s="22"/>
      <c r="AA68" s="22"/>
      <c r="AB68" s="22"/>
      <c r="AC68" s="22"/>
      <c r="AD68" s="22"/>
      <c r="AE68" s="3"/>
      <c r="AF68" s="78" t="s">
        <v>113</v>
      </c>
      <c r="AG68" s="4"/>
      <c r="AH68" s="4"/>
      <c r="AI68" s="36"/>
      <c r="AJ68" s="4"/>
      <c r="AK68" s="4"/>
      <c r="AL68" s="4"/>
      <c r="AM68" s="4"/>
      <c r="AN68" s="4"/>
      <c r="AO68" s="27"/>
      <c r="AP68" s="26"/>
      <c r="AQ68" s="26"/>
      <c r="AR68" s="78" t="s">
        <v>113</v>
      </c>
      <c r="AS68" s="26"/>
      <c r="AT68" s="25"/>
      <c r="AU68" s="145">
        <v>0</v>
      </c>
      <c r="AV68" s="133">
        <f t="shared" si="8"/>
        <v>0</v>
      </c>
      <c r="AW68" s="133">
        <f t="shared" si="5"/>
        <v>0</v>
      </c>
      <c r="AX68" s="134">
        <f t="shared" si="6"/>
        <v>0</v>
      </c>
      <c r="AY68" s="135">
        <f t="shared" si="7"/>
        <v>0</v>
      </c>
    </row>
    <row r="69" spans="1:52" ht="24.95" customHeight="1">
      <c r="A69" s="277"/>
      <c r="B69" s="258"/>
      <c r="C69" s="235"/>
      <c r="D69" s="221"/>
      <c r="E69" s="258"/>
      <c r="F69" s="53" t="s">
        <v>180</v>
      </c>
      <c r="G69" s="59" t="s">
        <v>69</v>
      </c>
      <c r="H69" s="39">
        <v>12</v>
      </c>
      <c r="I69" s="39">
        <v>1</v>
      </c>
      <c r="J69" s="73" t="s">
        <v>286</v>
      </c>
      <c r="K69" s="22"/>
      <c r="L69" s="22"/>
      <c r="M69" s="22"/>
      <c r="N69" s="22"/>
      <c r="O69" s="22"/>
      <c r="P69" s="22"/>
      <c r="Q69" s="22"/>
      <c r="R69" s="22"/>
      <c r="S69" s="22"/>
      <c r="T69" s="78" t="s">
        <v>113</v>
      </c>
      <c r="U69" s="22"/>
      <c r="V69" s="33"/>
      <c r="W69" s="5"/>
      <c r="X69" s="22"/>
      <c r="Y69" s="22"/>
      <c r="Z69" s="22"/>
      <c r="AA69" s="22"/>
      <c r="AB69" s="22"/>
      <c r="AC69" s="22"/>
      <c r="AD69" s="22"/>
      <c r="AE69" s="3"/>
      <c r="AF69" s="78" t="s">
        <v>113</v>
      </c>
      <c r="AG69" s="4"/>
      <c r="AH69" s="4"/>
      <c r="AI69" s="36"/>
      <c r="AJ69" s="4"/>
      <c r="AK69" s="4"/>
      <c r="AL69" s="4"/>
      <c r="AM69" s="4"/>
      <c r="AN69" s="4"/>
      <c r="AO69" s="27"/>
      <c r="AP69" s="26"/>
      <c r="AQ69" s="26"/>
      <c r="AR69" s="78" t="s">
        <v>113</v>
      </c>
      <c r="AS69" s="26"/>
      <c r="AT69" s="25"/>
      <c r="AU69" s="145">
        <v>0</v>
      </c>
      <c r="AV69" s="133">
        <f t="shared" si="8"/>
        <v>0</v>
      </c>
      <c r="AW69" s="133">
        <f t="shared" si="5"/>
        <v>0</v>
      </c>
      <c r="AX69" s="134">
        <f t="shared" si="6"/>
        <v>0</v>
      </c>
      <c r="AY69" s="135">
        <f t="shared" si="7"/>
        <v>0</v>
      </c>
    </row>
    <row r="70" spans="1:52" ht="24.95" customHeight="1" thickBot="1">
      <c r="A70" s="278"/>
      <c r="B70" s="259"/>
      <c r="C70" s="236"/>
      <c r="D70" s="282"/>
      <c r="E70" s="258"/>
      <c r="F70" s="182" t="s">
        <v>181</v>
      </c>
      <c r="G70" s="98" t="s">
        <v>94</v>
      </c>
      <c r="H70" s="42">
        <v>15</v>
      </c>
      <c r="I70" s="42">
        <v>1</v>
      </c>
      <c r="J70" s="124" t="s">
        <v>286</v>
      </c>
      <c r="K70" s="22"/>
      <c r="L70" s="22"/>
      <c r="M70" s="22"/>
      <c r="N70" s="22"/>
      <c r="O70" s="22"/>
      <c r="P70" s="22"/>
      <c r="Q70" s="22"/>
      <c r="R70" s="22"/>
      <c r="S70" s="22"/>
      <c r="T70" s="78" t="s">
        <v>113</v>
      </c>
      <c r="U70" s="22"/>
      <c r="V70" s="33"/>
      <c r="W70" s="5"/>
      <c r="X70" s="22"/>
      <c r="Y70" s="22"/>
      <c r="Z70" s="22"/>
      <c r="AA70" s="22"/>
      <c r="AB70" s="22"/>
      <c r="AC70" s="22"/>
      <c r="AD70" s="22"/>
      <c r="AE70" s="3"/>
      <c r="AF70" s="78" t="s">
        <v>113</v>
      </c>
      <c r="AG70" s="4"/>
      <c r="AH70" s="4"/>
      <c r="AI70" s="36"/>
      <c r="AJ70" s="4"/>
      <c r="AK70" s="4"/>
      <c r="AL70" s="4"/>
      <c r="AM70" s="4"/>
      <c r="AN70" s="4"/>
      <c r="AO70" s="27"/>
      <c r="AP70" s="26"/>
      <c r="AQ70" s="26"/>
      <c r="AR70" s="78" t="s">
        <v>113</v>
      </c>
      <c r="AS70" s="26"/>
      <c r="AT70" s="25"/>
      <c r="AU70" s="145">
        <v>0</v>
      </c>
      <c r="AV70" s="133">
        <f t="shared" si="8"/>
        <v>0</v>
      </c>
      <c r="AW70" s="133">
        <f t="shared" si="5"/>
        <v>0</v>
      </c>
      <c r="AX70" s="134">
        <f t="shared" si="6"/>
        <v>0</v>
      </c>
      <c r="AY70" s="135">
        <f t="shared" si="7"/>
        <v>0</v>
      </c>
    </row>
    <row r="71" spans="1:52" ht="24.95" customHeight="1">
      <c r="A71" s="288">
        <v>19</v>
      </c>
      <c r="B71" s="257" t="s">
        <v>250</v>
      </c>
      <c r="C71" s="286" t="s">
        <v>98</v>
      </c>
      <c r="D71" s="287">
        <v>11</v>
      </c>
      <c r="E71" s="257" t="s">
        <v>243</v>
      </c>
      <c r="F71" s="263" t="s">
        <v>249</v>
      </c>
      <c r="G71" s="66" t="s">
        <v>99</v>
      </c>
      <c r="H71" s="45">
        <v>4</v>
      </c>
      <c r="I71" s="45">
        <v>1</v>
      </c>
      <c r="J71" s="72" t="s">
        <v>286</v>
      </c>
      <c r="K71" s="83"/>
      <c r="L71" s="83"/>
      <c r="M71" s="83"/>
      <c r="N71" s="83"/>
      <c r="O71" s="83"/>
      <c r="P71" s="83"/>
      <c r="Q71" s="83"/>
      <c r="R71" s="83"/>
      <c r="S71" s="83"/>
      <c r="T71" s="84" t="s">
        <v>113</v>
      </c>
      <c r="U71" s="83"/>
      <c r="V71" s="85"/>
      <c r="W71" s="82"/>
      <c r="X71" s="83"/>
      <c r="Y71" s="83"/>
      <c r="Z71" s="83"/>
      <c r="AA71" s="83"/>
      <c r="AB71" s="83"/>
      <c r="AC71" s="83"/>
      <c r="AD71" s="83"/>
      <c r="AE71" s="86"/>
      <c r="AF71" s="84" t="s">
        <v>113</v>
      </c>
      <c r="AG71" s="87"/>
      <c r="AH71" s="87"/>
      <c r="AI71" s="88"/>
      <c r="AJ71" s="87"/>
      <c r="AK71" s="87"/>
      <c r="AL71" s="87"/>
      <c r="AM71" s="87"/>
      <c r="AN71" s="87"/>
      <c r="AO71" s="89"/>
      <c r="AP71" s="90"/>
      <c r="AQ71" s="90"/>
      <c r="AR71" s="84" t="s">
        <v>113</v>
      </c>
      <c r="AS71" s="90"/>
      <c r="AT71" s="91"/>
      <c r="AU71" s="147">
        <v>0</v>
      </c>
      <c r="AV71" s="142">
        <f t="shared" si="8"/>
        <v>0</v>
      </c>
      <c r="AW71" s="142">
        <f t="shared" si="5"/>
        <v>0</v>
      </c>
      <c r="AX71" s="143">
        <f t="shared" si="6"/>
        <v>0</v>
      </c>
      <c r="AY71" s="144">
        <f t="shared" si="7"/>
        <v>0</v>
      </c>
    </row>
    <row r="72" spans="1:52" ht="24.95" customHeight="1">
      <c r="A72" s="277"/>
      <c r="B72" s="258"/>
      <c r="C72" s="235"/>
      <c r="D72" s="221"/>
      <c r="E72" s="258"/>
      <c r="F72" s="264"/>
      <c r="G72" s="69" t="s">
        <v>100</v>
      </c>
      <c r="H72" s="46">
        <v>25</v>
      </c>
      <c r="I72" s="39">
        <v>1</v>
      </c>
      <c r="J72" s="73" t="s">
        <v>286</v>
      </c>
      <c r="K72" s="24"/>
      <c r="L72" s="24"/>
      <c r="M72" s="24"/>
      <c r="N72" s="24"/>
      <c r="O72" s="24"/>
      <c r="P72" s="24"/>
      <c r="Q72" s="24"/>
      <c r="R72" s="24"/>
      <c r="S72" s="24"/>
      <c r="T72" s="78" t="s">
        <v>113</v>
      </c>
      <c r="U72" s="24"/>
      <c r="V72" s="35"/>
      <c r="W72" s="9"/>
      <c r="X72" s="24"/>
      <c r="Y72" s="24"/>
      <c r="Z72" s="24"/>
      <c r="AA72" s="24"/>
      <c r="AB72" s="24"/>
      <c r="AC72" s="24"/>
      <c r="AD72" s="24"/>
      <c r="AE72" s="10"/>
      <c r="AF72" s="78" t="s">
        <v>113</v>
      </c>
      <c r="AG72" s="11"/>
      <c r="AH72" s="11"/>
      <c r="AI72" s="38"/>
      <c r="AJ72" s="11"/>
      <c r="AK72" s="11"/>
      <c r="AL72" s="11"/>
      <c r="AM72" s="11"/>
      <c r="AN72" s="11"/>
      <c r="AO72" s="27"/>
      <c r="AP72" s="26"/>
      <c r="AQ72" s="26"/>
      <c r="AR72" s="78" t="s">
        <v>113</v>
      </c>
      <c r="AS72" s="26"/>
      <c r="AT72" s="25"/>
      <c r="AU72" s="145">
        <v>0</v>
      </c>
      <c r="AV72" s="133">
        <f t="shared" si="8"/>
        <v>0</v>
      </c>
      <c r="AW72" s="133">
        <f t="shared" si="5"/>
        <v>0</v>
      </c>
      <c r="AX72" s="134">
        <f t="shared" si="6"/>
        <v>0</v>
      </c>
      <c r="AY72" s="135">
        <f t="shared" si="7"/>
        <v>0</v>
      </c>
    </row>
    <row r="73" spans="1:52" ht="24.95" customHeight="1">
      <c r="A73" s="278"/>
      <c r="B73" s="259"/>
      <c r="C73" s="236"/>
      <c r="D73" s="282"/>
      <c r="E73" s="259"/>
      <c r="F73" s="265"/>
      <c r="G73" s="69" t="s">
        <v>101</v>
      </c>
      <c r="H73" s="39">
        <v>5</v>
      </c>
      <c r="I73" s="39">
        <v>1</v>
      </c>
      <c r="J73" s="73" t="s">
        <v>286</v>
      </c>
      <c r="K73" s="24"/>
      <c r="L73" s="24"/>
      <c r="M73" s="24"/>
      <c r="N73" s="24"/>
      <c r="O73" s="24"/>
      <c r="P73" s="24"/>
      <c r="Q73" s="24"/>
      <c r="R73" s="24"/>
      <c r="S73" s="24"/>
      <c r="T73" s="78" t="s">
        <v>113</v>
      </c>
      <c r="U73" s="24"/>
      <c r="V73" s="35"/>
      <c r="W73" s="9"/>
      <c r="X73" s="24"/>
      <c r="Y73" s="24"/>
      <c r="Z73" s="24"/>
      <c r="AA73" s="24"/>
      <c r="AB73" s="24"/>
      <c r="AC73" s="24"/>
      <c r="AD73" s="24"/>
      <c r="AE73" s="10"/>
      <c r="AF73" s="78" t="s">
        <v>113</v>
      </c>
      <c r="AG73" s="11"/>
      <c r="AH73" s="11"/>
      <c r="AI73" s="38"/>
      <c r="AJ73" s="11"/>
      <c r="AK73" s="11"/>
      <c r="AL73" s="11"/>
      <c r="AM73" s="11"/>
      <c r="AN73" s="11"/>
      <c r="AO73" s="27"/>
      <c r="AP73" s="26"/>
      <c r="AQ73" s="26"/>
      <c r="AR73" s="78" t="s">
        <v>113</v>
      </c>
      <c r="AS73" s="26"/>
      <c r="AT73" s="25"/>
      <c r="AU73" s="145">
        <v>0</v>
      </c>
      <c r="AV73" s="133">
        <f t="shared" si="8"/>
        <v>0</v>
      </c>
      <c r="AW73" s="133">
        <f t="shared" si="5"/>
        <v>0</v>
      </c>
      <c r="AX73" s="134">
        <f t="shared" si="6"/>
        <v>0</v>
      </c>
      <c r="AY73" s="135">
        <f t="shared" si="7"/>
        <v>0</v>
      </c>
    </row>
    <row r="74" spans="1:52" ht="24.95" customHeight="1" thickBot="1">
      <c r="A74" s="19">
        <v>20</v>
      </c>
      <c r="B74" s="103" t="s">
        <v>251</v>
      </c>
      <c r="C74" s="104" t="s">
        <v>102</v>
      </c>
      <c r="D74" s="129">
        <v>2</v>
      </c>
      <c r="E74" s="103" t="s">
        <v>202</v>
      </c>
      <c r="F74" s="53" t="s">
        <v>248</v>
      </c>
      <c r="G74" s="59" t="s">
        <v>103</v>
      </c>
      <c r="H74" s="39">
        <v>13</v>
      </c>
      <c r="I74" s="39">
        <v>1</v>
      </c>
      <c r="J74" s="73" t="s">
        <v>286</v>
      </c>
      <c r="K74" s="24"/>
      <c r="L74" s="24"/>
      <c r="M74" s="24"/>
      <c r="N74" s="24"/>
      <c r="O74" s="24"/>
      <c r="P74" s="24"/>
      <c r="Q74" s="24"/>
      <c r="R74" s="24"/>
      <c r="S74" s="24"/>
      <c r="T74" s="78" t="s">
        <v>113</v>
      </c>
      <c r="U74" s="24"/>
      <c r="V74" s="35"/>
      <c r="W74" s="9"/>
      <c r="X74" s="24"/>
      <c r="Y74" s="24"/>
      <c r="Z74" s="24"/>
      <c r="AA74" s="24"/>
      <c r="AB74" s="24"/>
      <c r="AC74" s="24"/>
      <c r="AD74" s="24"/>
      <c r="AE74" s="10"/>
      <c r="AF74" s="78" t="s">
        <v>113</v>
      </c>
      <c r="AG74" s="11"/>
      <c r="AH74" s="11"/>
      <c r="AI74" s="38"/>
      <c r="AJ74" s="11"/>
      <c r="AK74" s="11"/>
      <c r="AL74" s="11"/>
      <c r="AM74" s="11"/>
      <c r="AN74" s="11"/>
      <c r="AO74" s="27"/>
      <c r="AP74" s="26"/>
      <c r="AQ74" s="26"/>
      <c r="AR74" s="78" t="s">
        <v>113</v>
      </c>
      <c r="AS74" s="26"/>
      <c r="AT74" s="25"/>
      <c r="AU74" s="145">
        <v>0</v>
      </c>
      <c r="AV74" s="133">
        <f t="shared" si="8"/>
        <v>0</v>
      </c>
      <c r="AW74" s="133">
        <f t="shared" si="5"/>
        <v>0</v>
      </c>
      <c r="AX74" s="134">
        <f t="shared" si="6"/>
        <v>0</v>
      </c>
      <c r="AY74" s="140">
        <f t="shared" si="7"/>
        <v>0</v>
      </c>
    </row>
    <row r="75" spans="1:52" ht="18.75" customHeight="1">
      <c r="D75" s="80"/>
      <c r="F75" s="12"/>
      <c r="H75" s="13"/>
      <c r="I75" s="14"/>
      <c r="J75" s="227" t="s">
        <v>247</v>
      </c>
      <c r="K75" s="224">
        <v>0</v>
      </c>
      <c r="L75" s="224">
        <v>0</v>
      </c>
      <c r="M75" s="224">
        <v>0</v>
      </c>
      <c r="N75" s="224">
        <v>0</v>
      </c>
      <c r="O75" s="224">
        <v>0</v>
      </c>
      <c r="P75" s="224">
        <v>0</v>
      </c>
      <c r="Q75" s="224">
        <v>0</v>
      </c>
      <c r="R75" s="224">
        <v>0</v>
      </c>
      <c r="S75" s="224">
        <v>0</v>
      </c>
      <c r="T75" s="230">
        <f>SUMIF(T16:T74,"X",$AX16:$AX74)</f>
        <v>0</v>
      </c>
      <c r="U75" s="224">
        <v>0</v>
      </c>
      <c r="V75" s="224">
        <v>0</v>
      </c>
      <c r="W75" s="224">
        <v>0</v>
      </c>
      <c r="X75" s="224">
        <v>0</v>
      </c>
      <c r="Y75" s="224">
        <v>0</v>
      </c>
      <c r="Z75" s="224">
        <v>0</v>
      </c>
      <c r="AA75" s="224">
        <v>0</v>
      </c>
      <c r="AB75" s="224">
        <v>0</v>
      </c>
      <c r="AC75" s="224">
        <v>0</v>
      </c>
      <c r="AD75" s="224">
        <v>0</v>
      </c>
      <c r="AE75" s="224">
        <v>0</v>
      </c>
      <c r="AF75" s="230">
        <f>SUMIF(AF16:AF74,"X",$AX16:$AX74)</f>
        <v>0</v>
      </c>
      <c r="AG75" s="307">
        <v>0</v>
      </c>
      <c r="AH75" s="224">
        <v>0</v>
      </c>
      <c r="AI75" s="224">
        <v>0</v>
      </c>
      <c r="AJ75" s="224">
        <v>0</v>
      </c>
      <c r="AK75" s="224">
        <v>0</v>
      </c>
      <c r="AL75" s="224">
        <v>0</v>
      </c>
      <c r="AM75" s="224">
        <v>0</v>
      </c>
      <c r="AN75" s="224">
        <v>0</v>
      </c>
      <c r="AO75" s="224">
        <v>0</v>
      </c>
      <c r="AP75" s="224">
        <v>0</v>
      </c>
      <c r="AQ75" s="224">
        <v>0</v>
      </c>
      <c r="AR75" s="230">
        <f>SUMIF(AR16:AR74,"X",$AX16:$AX74)</f>
        <v>0</v>
      </c>
      <c r="AS75" s="224">
        <v>0</v>
      </c>
      <c r="AT75" s="307">
        <v>0</v>
      </c>
      <c r="AU75" s="15"/>
      <c r="AV75" s="15"/>
      <c r="AW75" s="304" t="s">
        <v>185</v>
      </c>
      <c r="AX75" s="305"/>
      <c r="AY75" s="302">
        <f>SUM(AY19:AY74)</f>
        <v>0</v>
      </c>
    </row>
    <row r="76" spans="1:52" ht="15" customHeight="1" thickBot="1">
      <c r="J76" s="228"/>
      <c r="K76" s="225"/>
      <c r="L76" s="225"/>
      <c r="M76" s="225"/>
      <c r="N76" s="225"/>
      <c r="O76" s="225"/>
      <c r="P76" s="225"/>
      <c r="Q76" s="225"/>
      <c r="R76" s="225"/>
      <c r="S76" s="225"/>
      <c r="T76" s="231"/>
      <c r="U76" s="225"/>
      <c r="V76" s="225"/>
      <c r="W76" s="225"/>
      <c r="X76" s="225"/>
      <c r="Y76" s="225"/>
      <c r="Z76" s="225"/>
      <c r="AA76" s="225"/>
      <c r="AB76" s="225"/>
      <c r="AC76" s="225"/>
      <c r="AD76" s="225"/>
      <c r="AE76" s="225"/>
      <c r="AF76" s="231"/>
      <c r="AG76" s="308"/>
      <c r="AH76" s="225"/>
      <c r="AI76" s="225"/>
      <c r="AJ76" s="225"/>
      <c r="AK76" s="225"/>
      <c r="AL76" s="225"/>
      <c r="AM76" s="225"/>
      <c r="AN76" s="225"/>
      <c r="AO76" s="225"/>
      <c r="AP76" s="225"/>
      <c r="AQ76" s="225"/>
      <c r="AR76" s="231"/>
      <c r="AS76" s="225"/>
      <c r="AT76" s="308"/>
      <c r="AW76" s="304"/>
      <c r="AX76" s="305"/>
      <c r="AY76" s="303"/>
    </row>
    <row r="77" spans="1:52" ht="15.75" customHeight="1" thickBot="1">
      <c r="J77" s="229"/>
      <c r="K77" s="226"/>
      <c r="L77" s="226"/>
      <c r="M77" s="226"/>
      <c r="N77" s="226"/>
      <c r="O77" s="226"/>
      <c r="P77" s="226"/>
      <c r="Q77" s="226"/>
      <c r="R77" s="226"/>
      <c r="S77" s="226"/>
      <c r="T77" s="232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32"/>
      <c r="AG77" s="309"/>
      <c r="AH77" s="226"/>
      <c r="AI77" s="226"/>
      <c r="AJ77" s="226"/>
      <c r="AK77" s="226"/>
      <c r="AL77" s="226"/>
      <c r="AM77" s="226"/>
      <c r="AN77" s="226"/>
      <c r="AO77" s="226"/>
      <c r="AP77" s="226"/>
      <c r="AQ77" s="226"/>
      <c r="AR77" s="232"/>
      <c r="AS77" s="226"/>
      <c r="AT77" s="309"/>
    </row>
    <row r="78" spans="1:52" ht="15.75" customHeight="1">
      <c r="J78" s="50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</row>
    <row r="79" spans="1:52" ht="15.75" customHeight="1">
      <c r="J79" s="50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</row>
    <row r="80" spans="1:52" ht="20.100000000000001" customHeight="1">
      <c r="F80" s="233" t="s">
        <v>116</v>
      </c>
      <c r="G80" s="233"/>
      <c r="H80" s="233"/>
      <c r="I80" s="233"/>
      <c r="J80" s="233"/>
      <c r="K80" s="233"/>
      <c r="L80" s="233"/>
      <c r="M80" s="52"/>
      <c r="N80" s="52"/>
      <c r="O80" s="52"/>
      <c r="AU80" s="100"/>
      <c r="AV80" s="100"/>
      <c r="AW80" s="100"/>
      <c r="AX80" s="100"/>
      <c r="AY80" s="100"/>
      <c r="AZ80" s="100"/>
    </row>
    <row r="81" spans="6:52" ht="15" customHeight="1">
      <c r="J81" s="102"/>
      <c r="K81" s="102"/>
      <c r="L81" s="102"/>
      <c r="M81" s="102"/>
      <c r="N81" s="102"/>
      <c r="O81" s="102"/>
      <c r="AU81" s="100"/>
      <c r="AV81" s="100"/>
      <c r="AW81" s="100"/>
      <c r="AX81" s="100"/>
      <c r="AY81" s="100"/>
      <c r="AZ81" s="100"/>
    </row>
    <row r="82" spans="6:52" ht="15" customHeight="1">
      <c r="J82" s="101"/>
      <c r="K82" s="101"/>
      <c r="L82" s="101"/>
      <c r="M82" s="101"/>
      <c r="N82" s="101"/>
      <c r="O82" s="101"/>
      <c r="AU82" s="100"/>
      <c r="AV82" s="100"/>
      <c r="AW82" s="100"/>
      <c r="AX82" s="100"/>
      <c r="AY82" s="100"/>
      <c r="AZ82" s="100"/>
    </row>
    <row r="83" spans="6:52" ht="15" customHeight="1">
      <c r="F83" s="233" t="s">
        <v>275</v>
      </c>
      <c r="G83" s="233"/>
      <c r="H83" s="233"/>
      <c r="I83" s="233"/>
      <c r="J83" s="233"/>
      <c r="K83" s="233"/>
      <c r="L83" s="233"/>
      <c r="M83" s="101"/>
      <c r="N83" s="101"/>
      <c r="O83" s="101"/>
      <c r="AU83" s="100"/>
      <c r="AV83" s="100"/>
      <c r="AW83" s="100"/>
      <c r="AX83" s="100"/>
      <c r="AY83" s="100"/>
      <c r="AZ83" s="100"/>
    </row>
    <row r="84" spans="6:52">
      <c r="J84" s="223"/>
      <c r="K84" s="223"/>
      <c r="L84" s="223"/>
      <c r="M84" s="223"/>
      <c r="N84" s="223"/>
      <c r="O84" s="223"/>
    </row>
  </sheetData>
  <mergeCells count="165">
    <mergeCell ref="C56:C57"/>
    <mergeCell ref="D56:D57"/>
    <mergeCell ref="E56:E57"/>
    <mergeCell ref="D54:D55"/>
    <mergeCell ref="C54:C55"/>
    <mergeCell ref="B54:B55"/>
    <mergeCell ref="D29:D31"/>
    <mergeCell ref="B25:B27"/>
    <mergeCell ref="C25:C27"/>
    <mergeCell ref="D25:D27"/>
    <mergeCell ref="B52:B53"/>
    <mergeCell ref="C52:C53"/>
    <mergeCell ref="D52:D53"/>
    <mergeCell ref="B49:B51"/>
    <mergeCell ref="C49:C51"/>
    <mergeCell ref="D49:D51"/>
    <mergeCell ref="D36:D38"/>
    <mergeCell ref="C36:C38"/>
    <mergeCell ref="B36:B38"/>
    <mergeCell ref="B32:B35"/>
    <mergeCell ref="C32:C35"/>
    <mergeCell ref="D32:D35"/>
    <mergeCell ref="E32:E35"/>
    <mergeCell ref="B29:B31"/>
    <mergeCell ref="AC75:AC77"/>
    <mergeCell ref="AB75:AB77"/>
    <mergeCell ref="B22:B24"/>
    <mergeCell ref="C22:C24"/>
    <mergeCell ref="D22:D24"/>
    <mergeCell ref="AY75:AY76"/>
    <mergeCell ref="AW75:AX76"/>
    <mergeCell ref="C1:F1"/>
    <mergeCell ref="C4:F4"/>
    <mergeCell ref="AT75:AT77"/>
    <mergeCell ref="AI75:AI77"/>
    <mergeCell ref="AJ75:AJ77"/>
    <mergeCell ref="AK75:AK77"/>
    <mergeCell ref="AL75:AL77"/>
    <mergeCell ref="AM75:AM77"/>
    <mergeCell ref="AF75:AF77"/>
    <mergeCell ref="AE75:AE77"/>
    <mergeCell ref="AD75:AD77"/>
    <mergeCell ref="AG75:AG77"/>
    <mergeCell ref="AN75:AN77"/>
    <mergeCell ref="AO75:AO77"/>
    <mergeCell ref="AP75:AP77"/>
    <mergeCell ref="AQ75:AQ77"/>
    <mergeCell ref="AR75:AR77"/>
    <mergeCell ref="AS75:AS77"/>
    <mergeCell ref="AH75:AH77"/>
    <mergeCell ref="AV1:AX1"/>
    <mergeCell ref="A32:A35"/>
    <mergeCell ref="A36:A38"/>
    <mergeCell ref="E36:E38"/>
    <mergeCell ref="A39:A41"/>
    <mergeCell ref="E39:E41"/>
    <mergeCell ref="A22:A24"/>
    <mergeCell ref="E22:E24"/>
    <mergeCell ref="A25:A27"/>
    <mergeCell ref="E25:E27"/>
    <mergeCell ref="A29:A31"/>
    <mergeCell ref="E29:E31"/>
    <mergeCell ref="B14:D14"/>
    <mergeCell ref="A7:AY7"/>
    <mergeCell ref="AU16:AU17"/>
    <mergeCell ref="AV16:AV17"/>
    <mergeCell ref="AW16:AW17"/>
    <mergeCell ref="AX16:AX17"/>
    <mergeCell ref="G15:G17"/>
    <mergeCell ref="F15:F17"/>
    <mergeCell ref="E14:E17"/>
    <mergeCell ref="D15:D17"/>
    <mergeCell ref="C71:C73"/>
    <mergeCell ref="D71:D73"/>
    <mergeCell ref="A64:A67"/>
    <mergeCell ref="E64:E67"/>
    <mergeCell ref="A68:A70"/>
    <mergeCell ref="A52:A53"/>
    <mergeCell ref="E52:E53"/>
    <mergeCell ref="A54:A55"/>
    <mergeCell ref="E54:E55"/>
    <mergeCell ref="A56:A57"/>
    <mergeCell ref="A58:A62"/>
    <mergeCell ref="E58:E62"/>
    <mergeCell ref="B68:B70"/>
    <mergeCell ref="C68:C70"/>
    <mergeCell ref="D68:D70"/>
    <mergeCell ref="E68:E70"/>
    <mergeCell ref="B64:B67"/>
    <mergeCell ref="C64:C67"/>
    <mergeCell ref="D64:D67"/>
    <mergeCell ref="B58:B62"/>
    <mergeCell ref="C58:C62"/>
    <mergeCell ref="D58:D62"/>
    <mergeCell ref="A71:A73"/>
    <mergeCell ref="B56:B57"/>
    <mergeCell ref="A42:A46"/>
    <mergeCell ref="A47:A48"/>
    <mergeCell ref="E47:E48"/>
    <mergeCell ref="A49:A51"/>
    <mergeCell ref="E49:E51"/>
    <mergeCell ref="B42:B46"/>
    <mergeCell ref="C42:C46"/>
    <mergeCell ref="D42:D46"/>
    <mergeCell ref="D47:D48"/>
    <mergeCell ref="C47:C48"/>
    <mergeCell ref="B47:B48"/>
    <mergeCell ref="B12:AW12"/>
    <mergeCell ref="H15:H17"/>
    <mergeCell ref="AU14:AX14"/>
    <mergeCell ref="B15:B17"/>
    <mergeCell ref="A14:A17"/>
    <mergeCell ref="K17:V17"/>
    <mergeCell ref="W17:AH17"/>
    <mergeCell ref="I14:I17"/>
    <mergeCell ref="A19:A21"/>
    <mergeCell ref="B19:B21"/>
    <mergeCell ref="C19:C21"/>
    <mergeCell ref="D19:D21"/>
    <mergeCell ref="E19:E21"/>
    <mergeCell ref="AI18:AT18"/>
    <mergeCell ref="AI17:AT17"/>
    <mergeCell ref="C29:C31"/>
    <mergeCell ref="AY14:AY15"/>
    <mergeCell ref="K13:AY13"/>
    <mergeCell ref="F14:H14"/>
    <mergeCell ref="AA75:AA77"/>
    <mergeCell ref="L75:L77"/>
    <mergeCell ref="M75:M77"/>
    <mergeCell ref="C15:C17"/>
    <mergeCell ref="K14:AT14"/>
    <mergeCell ref="K15:V15"/>
    <mergeCell ref="W15:AH15"/>
    <mergeCell ref="AI15:AT15"/>
    <mergeCell ref="J14:J17"/>
    <mergeCell ref="AU15:AX15"/>
    <mergeCell ref="B13:H13"/>
    <mergeCell ref="AY16:AY17"/>
    <mergeCell ref="E71:E73"/>
    <mergeCell ref="K18:V18"/>
    <mergeCell ref="W18:AH18"/>
    <mergeCell ref="E42:E46"/>
    <mergeCell ref="F71:F73"/>
    <mergeCell ref="B71:B73"/>
    <mergeCell ref="B39:B41"/>
    <mergeCell ref="C39:C41"/>
    <mergeCell ref="D39:D41"/>
    <mergeCell ref="J84:O84"/>
    <mergeCell ref="N75:N77"/>
    <mergeCell ref="O75:O77"/>
    <mergeCell ref="P75:P77"/>
    <mergeCell ref="Q75:Q77"/>
    <mergeCell ref="Z75:Z77"/>
    <mergeCell ref="Y75:Y77"/>
    <mergeCell ref="X75:X77"/>
    <mergeCell ref="W75:W77"/>
    <mergeCell ref="J75:J77"/>
    <mergeCell ref="R75:R77"/>
    <mergeCell ref="S75:S77"/>
    <mergeCell ref="T75:T77"/>
    <mergeCell ref="U75:U77"/>
    <mergeCell ref="F80:L80"/>
    <mergeCell ref="F83:L83"/>
    <mergeCell ref="K75:K77"/>
    <mergeCell ref="V75:V77"/>
  </mergeCells>
  <pageMargins left="0.11811023622047245" right="0.11811023622047245" top="0.74803149606299213" bottom="0.74803149606299213" header="0.31496062992125984" footer="0.31496062992125984"/>
  <pageSetup paperSize="8" fitToHeight="0" orientation="landscape" r:id="rId1"/>
  <colBreaks count="1" manualBreakCount="1">
    <brk id="15" max="1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Z75"/>
  <sheetViews>
    <sheetView zoomScaleNormal="100" workbookViewId="0">
      <selection activeCell="AV2" sqref="AV2"/>
    </sheetView>
  </sheetViews>
  <sheetFormatPr defaultRowHeight="15"/>
  <cols>
    <col min="1" max="1" width="3.7109375" customWidth="1"/>
    <col min="2" max="2" width="9.28515625" customWidth="1"/>
    <col min="3" max="3" width="6.28515625" customWidth="1"/>
    <col min="4" max="4" width="5.42578125" style="20" customWidth="1"/>
    <col min="5" max="5" width="6.7109375" customWidth="1"/>
    <col min="6" max="6" width="12.7109375" customWidth="1"/>
    <col min="7" max="7" width="8.7109375" customWidth="1"/>
    <col min="8" max="8" width="4.7109375" customWidth="1"/>
    <col min="9" max="10" width="5.7109375" customWidth="1"/>
    <col min="11" max="19" width="2.7109375" customWidth="1"/>
    <col min="20" max="20" width="2.7109375" style="76" customWidth="1"/>
    <col min="21" max="46" width="2.7109375" customWidth="1"/>
    <col min="47" max="50" width="6.7109375" customWidth="1"/>
    <col min="51" max="51" width="8.7109375" customWidth="1"/>
  </cols>
  <sheetData>
    <row r="1" spans="1:51" ht="18">
      <c r="C1" s="306" t="s">
        <v>186</v>
      </c>
      <c r="D1" s="306"/>
      <c r="E1" s="306"/>
      <c r="F1" s="306"/>
      <c r="AV1" s="324" t="s">
        <v>345</v>
      </c>
      <c r="AW1" s="289"/>
      <c r="AX1" s="289"/>
    </row>
    <row r="2" spans="1:51">
      <c r="AV2" s="99"/>
      <c r="AW2" s="99"/>
      <c r="AX2" s="99"/>
    </row>
    <row r="3" spans="1:51">
      <c r="AV3" s="99"/>
      <c r="AW3" s="99"/>
      <c r="AX3" s="99"/>
    </row>
    <row r="4" spans="1:51">
      <c r="C4" s="295" t="s">
        <v>187</v>
      </c>
      <c r="D4" s="295"/>
      <c r="E4" s="295"/>
      <c r="F4" s="295"/>
      <c r="AV4" s="99"/>
      <c r="AW4" s="99"/>
      <c r="AX4" s="99"/>
    </row>
    <row r="5" spans="1:51">
      <c r="AV5" s="99"/>
      <c r="AW5" s="99"/>
      <c r="AX5" s="99"/>
    </row>
    <row r="7" spans="1:51" ht="20.25">
      <c r="A7" s="294" t="s">
        <v>290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9" spans="1:51" ht="15.75">
      <c r="A9" s="1" t="s">
        <v>0</v>
      </c>
      <c r="B9" s="74" t="s">
        <v>279</v>
      </c>
      <c r="C9" s="74"/>
      <c r="D9" s="79"/>
      <c r="E9" s="74"/>
      <c r="F9" s="74"/>
      <c r="G9" s="74"/>
      <c r="H9" s="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7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>
      <c r="A10" s="1" t="s">
        <v>1</v>
      </c>
      <c r="B10" s="74" t="s">
        <v>276</v>
      </c>
      <c r="C10" s="74"/>
      <c r="D10" s="74"/>
      <c r="E10" s="74"/>
      <c r="F10" s="74"/>
      <c r="G10" s="74"/>
      <c r="H10" s="7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7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>
      <c r="A11" s="1" t="s">
        <v>2</v>
      </c>
      <c r="B11" s="74" t="s">
        <v>281</v>
      </c>
      <c r="C11" s="74"/>
      <c r="D11" s="79"/>
      <c r="E11" s="74"/>
      <c r="F11" s="74"/>
      <c r="G11" s="74"/>
      <c r="H11" s="7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7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>
      <c r="A12" s="1" t="s">
        <v>3</v>
      </c>
      <c r="B12" s="268" t="s">
        <v>118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1"/>
      <c r="AY12" s="1"/>
    </row>
    <row r="13" spans="1:51" ht="15.75">
      <c r="A13" s="1" t="s">
        <v>4</v>
      </c>
      <c r="B13" s="256" t="s">
        <v>5</v>
      </c>
      <c r="C13" s="256"/>
      <c r="D13" s="256"/>
      <c r="E13" s="256"/>
      <c r="F13" s="256"/>
      <c r="G13" s="256"/>
      <c r="H13" s="256"/>
      <c r="I13" s="1"/>
      <c r="J13" s="1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</row>
    <row r="14" spans="1:51" ht="20.100000000000001" customHeight="1">
      <c r="A14" s="242" t="s">
        <v>6</v>
      </c>
      <c r="B14" s="240" t="s">
        <v>7</v>
      </c>
      <c r="C14" s="241"/>
      <c r="D14" s="293"/>
      <c r="E14" s="242" t="s">
        <v>8</v>
      </c>
      <c r="F14" s="240" t="s">
        <v>9</v>
      </c>
      <c r="G14" s="241"/>
      <c r="H14" s="241"/>
      <c r="I14" s="273" t="s">
        <v>289</v>
      </c>
      <c r="J14" s="251" t="s">
        <v>285</v>
      </c>
      <c r="K14" s="245" t="s">
        <v>282</v>
      </c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6"/>
      <c r="AN14" s="246"/>
      <c r="AO14" s="246"/>
      <c r="AP14" s="246"/>
      <c r="AQ14" s="246"/>
      <c r="AR14" s="246"/>
      <c r="AS14" s="246"/>
      <c r="AT14" s="247"/>
      <c r="AU14" s="269" t="s">
        <v>283</v>
      </c>
      <c r="AV14" s="269"/>
      <c r="AW14" s="269"/>
      <c r="AX14" s="269"/>
      <c r="AY14" s="237" t="s">
        <v>10</v>
      </c>
    </row>
    <row r="15" spans="1:51" ht="15" customHeight="1">
      <c r="A15" s="243"/>
      <c r="B15" s="242" t="s">
        <v>11</v>
      </c>
      <c r="C15" s="242" t="s">
        <v>12</v>
      </c>
      <c r="D15" s="242" t="s">
        <v>215</v>
      </c>
      <c r="E15" s="243"/>
      <c r="F15" s="242" t="s">
        <v>13</v>
      </c>
      <c r="G15" s="242" t="s">
        <v>14</v>
      </c>
      <c r="H15" s="242" t="s">
        <v>216</v>
      </c>
      <c r="I15" s="274"/>
      <c r="J15" s="252"/>
      <c r="K15" s="248">
        <v>2025</v>
      </c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50"/>
      <c r="W15" s="248">
        <v>2026</v>
      </c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50"/>
      <c r="AI15" s="248">
        <v>2027</v>
      </c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50"/>
      <c r="AU15" s="254" t="s">
        <v>288</v>
      </c>
      <c r="AV15" s="255"/>
      <c r="AW15" s="255"/>
      <c r="AX15" s="255"/>
      <c r="AY15" s="238"/>
    </row>
    <row r="16" spans="1:51" ht="30" customHeight="1">
      <c r="A16" s="243"/>
      <c r="B16" s="243"/>
      <c r="C16" s="243"/>
      <c r="D16" s="243"/>
      <c r="E16" s="243"/>
      <c r="F16" s="243"/>
      <c r="G16" s="243"/>
      <c r="H16" s="243"/>
      <c r="I16" s="274"/>
      <c r="J16" s="252"/>
      <c r="K16" s="162" t="s">
        <v>104</v>
      </c>
      <c r="L16" s="163" t="s">
        <v>105</v>
      </c>
      <c r="M16" s="163" t="s">
        <v>106</v>
      </c>
      <c r="N16" s="163" t="s">
        <v>107</v>
      </c>
      <c r="O16" s="163" t="s">
        <v>108</v>
      </c>
      <c r="P16" s="163" t="s">
        <v>109</v>
      </c>
      <c r="Q16" s="163" t="s">
        <v>110</v>
      </c>
      <c r="R16" s="163" t="s">
        <v>111</v>
      </c>
      <c r="S16" s="163" t="s">
        <v>112</v>
      </c>
      <c r="T16" s="164" t="s">
        <v>113</v>
      </c>
      <c r="U16" s="163" t="s">
        <v>114</v>
      </c>
      <c r="V16" s="165" t="s">
        <v>115</v>
      </c>
      <c r="W16" s="162" t="s">
        <v>104</v>
      </c>
      <c r="X16" s="163" t="s">
        <v>105</v>
      </c>
      <c r="Y16" s="163" t="s">
        <v>106</v>
      </c>
      <c r="Z16" s="163" t="s">
        <v>107</v>
      </c>
      <c r="AA16" s="163" t="s">
        <v>108</v>
      </c>
      <c r="AB16" s="163" t="s">
        <v>109</v>
      </c>
      <c r="AC16" s="163" t="s">
        <v>110</v>
      </c>
      <c r="AD16" s="163" t="s">
        <v>111</v>
      </c>
      <c r="AE16" s="166" t="s">
        <v>112</v>
      </c>
      <c r="AF16" s="167" t="s">
        <v>113</v>
      </c>
      <c r="AG16" s="168" t="s">
        <v>114</v>
      </c>
      <c r="AH16" s="168" t="s">
        <v>115</v>
      </c>
      <c r="AI16" s="169" t="s">
        <v>104</v>
      </c>
      <c r="AJ16" s="168" t="s">
        <v>105</v>
      </c>
      <c r="AK16" s="168" t="s">
        <v>106</v>
      </c>
      <c r="AL16" s="168" t="s">
        <v>107</v>
      </c>
      <c r="AM16" s="168" t="s">
        <v>108</v>
      </c>
      <c r="AN16" s="168" t="s">
        <v>109</v>
      </c>
      <c r="AO16" s="168" t="s">
        <v>110</v>
      </c>
      <c r="AP16" s="166" t="s">
        <v>111</v>
      </c>
      <c r="AQ16" s="166" t="s">
        <v>112</v>
      </c>
      <c r="AR16" s="167" t="s">
        <v>113</v>
      </c>
      <c r="AS16" s="166" t="s">
        <v>114</v>
      </c>
      <c r="AT16" s="170" t="s">
        <v>115</v>
      </c>
      <c r="AU16" s="296" t="s">
        <v>210</v>
      </c>
      <c r="AV16" s="298" t="s">
        <v>211</v>
      </c>
      <c r="AW16" s="298" t="s">
        <v>212</v>
      </c>
      <c r="AX16" s="300" t="s">
        <v>213</v>
      </c>
      <c r="AY16" s="237" t="s">
        <v>214</v>
      </c>
    </row>
    <row r="17" spans="1:51">
      <c r="A17" s="244"/>
      <c r="B17" s="244"/>
      <c r="C17" s="244"/>
      <c r="D17" s="244"/>
      <c r="E17" s="244"/>
      <c r="F17" s="244"/>
      <c r="G17" s="244"/>
      <c r="H17" s="244"/>
      <c r="I17" s="275"/>
      <c r="J17" s="253"/>
      <c r="K17" s="270" t="s">
        <v>104</v>
      </c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2"/>
      <c r="W17" s="270" t="s">
        <v>105</v>
      </c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2"/>
      <c r="AI17" s="270" t="s">
        <v>106</v>
      </c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2"/>
      <c r="AU17" s="297"/>
      <c r="AV17" s="299"/>
      <c r="AW17" s="299"/>
      <c r="AX17" s="301"/>
      <c r="AY17" s="238"/>
    </row>
    <row r="18" spans="1:51" s="20" customFormat="1" ht="13.5" thickBot="1">
      <c r="A18" s="16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89">
        <v>10</v>
      </c>
      <c r="K18" s="260">
        <v>11</v>
      </c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2"/>
      <c r="W18" s="260">
        <v>12</v>
      </c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2"/>
      <c r="AI18" s="260">
        <v>13</v>
      </c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2"/>
      <c r="AU18" s="48">
        <v>14</v>
      </c>
      <c r="AV18" s="16">
        <v>15</v>
      </c>
      <c r="AW18" s="16">
        <v>16</v>
      </c>
      <c r="AX18" s="47">
        <v>17</v>
      </c>
      <c r="AY18" s="49">
        <v>18</v>
      </c>
    </row>
    <row r="19" spans="1:51" ht="24.95" customHeight="1">
      <c r="A19" s="174">
        <v>1</v>
      </c>
      <c r="B19" s="172" t="s">
        <v>206</v>
      </c>
      <c r="C19" s="190" t="s">
        <v>343</v>
      </c>
      <c r="D19" s="177">
        <v>3</v>
      </c>
      <c r="E19" s="172" t="s">
        <v>230</v>
      </c>
      <c r="F19" s="180" t="s">
        <v>268</v>
      </c>
      <c r="G19" s="63" t="s">
        <v>38</v>
      </c>
      <c r="H19" s="41">
        <v>24</v>
      </c>
      <c r="I19" s="41">
        <v>1</v>
      </c>
      <c r="J19" s="73" t="s">
        <v>286</v>
      </c>
      <c r="K19" s="92"/>
      <c r="L19" s="93"/>
      <c r="M19" s="93"/>
      <c r="N19" s="93"/>
      <c r="O19" s="93"/>
      <c r="P19" s="93"/>
      <c r="Q19" s="93"/>
      <c r="R19" s="93"/>
      <c r="S19" s="93"/>
      <c r="T19" s="84" t="s">
        <v>113</v>
      </c>
      <c r="U19" s="93"/>
      <c r="V19" s="94"/>
      <c r="W19" s="92"/>
      <c r="X19" s="93"/>
      <c r="Y19" s="93"/>
      <c r="Z19" s="93"/>
      <c r="AA19" s="93"/>
      <c r="AB19" s="93"/>
      <c r="AC19" s="93"/>
      <c r="AD19" s="93"/>
      <c r="AE19" s="95"/>
      <c r="AF19" s="84" t="s">
        <v>113</v>
      </c>
      <c r="AG19" s="96"/>
      <c r="AH19" s="96"/>
      <c r="AI19" s="97"/>
      <c r="AJ19" s="96"/>
      <c r="AK19" s="96"/>
      <c r="AL19" s="96"/>
      <c r="AM19" s="96"/>
      <c r="AN19" s="96"/>
      <c r="AO19" s="89"/>
      <c r="AP19" s="90"/>
      <c r="AQ19" s="90"/>
      <c r="AR19" s="84" t="s">
        <v>113</v>
      </c>
      <c r="AS19" s="90"/>
      <c r="AT19" s="91"/>
      <c r="AU19" s="141">
        <v>0</v>
      </c>
      <c r="AV19" s="151">
        <f t="shared" ref="AV19:AV65" si="0">AU19*H19</f>
        <v>0</v>
      </c>
      <c r="AW19" s="151">
        <f t="shared" ref="AW19:AW65" si="1">AV19*23%</f>
        <v>0</v>
      </c>
      <c r="AX19" s="152">
        <f t="shared" ref="AX19:AX65" si="2">AV19+AW19</f>
        <v>0</v>
      </c>
      <c r="AY19" s="153">
        <f t="shared" ref="AY19:AY65" si="3">AX19*3</f>
        <v>0</v>
      </c>
    </row>
    <row r="20" spans="1:51" ht="24.95" customHeight="1">
      <c r="A20" s="17">
        <v>2</v>
      </c>
      <c r="B20" s="103" t="s">
        <v>206</v>
      </c>
      <c r="C20" s="104" t="s">
        <v>72</v>
      </c>
      <c r="D20" s="129">
        <v>22</v>
      </c>
      <c r="E20" s="103" t="s">
        <v>231</v>
      </c>
      <c r="F20" s="53" t="s">
        <v>269</v>
      </c>
      <c r="G20" s="59" t="s">
        <v>39</v>
      </c>
      <c r="H20" s="39">
        <v>17</v>
      </c>
      <c r="I20" s="39">
        <v>1</v>
      </c>
      <c r="J20" s="73" t="s">
        <v>286</v>
      </c>
      <c r="K20" s="5"/>
      <c r="L20" s="22"/>
      <c r="M20" s="22"/>
      <c r="N20" s="22"/>
      <c r="O20" s="22"/>
      <c r="P20" s="22"/>
      <c r="Q20" s="22"/>
      <c r="R20" s="22"/>
      <c r="S20" s="22"/>
      <c r="T20" s="78" t="s">
        <v>113</v>
      </c>
      <c r="U20" s="22"/>
      <c r="V20" s="33"/>
      <c r="W20" s="5"/>
      <c r="X20" s="22"/>
      <c r="Y20" s="22"/>
      <c r="Z20" s="22"/>
      <c r="AA20" s="22"/>
      <c r="AB20" s="22"/>
      <c r="AC20" s="22"/>
      <c r="AD20" s="22"/>
      <c r="AE20" s="3"/>
      <c r="AF20" s="78" t="s">
        <v>113</v>
      </c>
      <c r="AG20" s="4"/>
      <c r="AH20" s="4"/>
      <c r="AI20" s="36"/>
      <c r="AJ20" s="4"/>
      <c r="AK20" s="4"/>
      <c r="AL20" s="4"/>
      <c r="AM20" s="4"/>
      <c r="AN20" s="4"/>
      <c r="AO20" s="27"/>
      <c r="AP20" s="26"/>
      <c r="AQ20" s="26"/>
      <c r="AR20" s="78" t="s">
        <v>113</v>
      </c>
      <c r="AS20" s="26"/>
      <c r="AT20" s="25"/>
      <c r="AU20" s="141">
        <v>0</v>
      </c>
      <c r="AV20" s="151">
        <f t="shared" si="0"/>
        <v>0</v>
      </c>
      <c r="AW20" s="151">
        <f t="shared" si="1"/>
        <v>0</v>
      </c>
      <c r="AX20" s="152">
        <f t="shared" si="2"/>
        <v>0</v>
      </c>
      <c r="AY20" s="153">
        <f t="shared" si="3"/>
        <v>0</v>
      </c>
    </row>
    <row r="21" spans="1:51" ht="24.95" customHeight="1">
      <c r="A21" s="283">
        <v>3</v>
      </c>
      <c r="B21" s="266" t="s">
        <v>207</v>
      </c>
      <c r="C21" s="234" t="s">
        <v>37</v>
      </c>
      <c r="D21" s="220">
        <v>24</v>
      </c>
      <c r="E21" s="266" t="s">
        <v>232</v>
      </c>
      <c r="F21" s="53" t="s">
        <v>137</v>
      </c>
      <c r="G21" s="58" t="s">
        <v>40</v>
      </c>
      <c r="H21" s="39">
        <v>9</v>
      </c>
      <c r="I21" s="39">
        <v>1</v>
      </c>
      <c r="J21" s="73" t="s">
        <v>286</v>
      </c>
      <c r="K21" s="5"/>
      <c r="L21" s="22"/>
      <c r="M21" s="22"/>
      <c r="N21" s="22"/>
      <c r="O21" s="22"/>
      <c r="P21" s="22"/>
      <c r="Q21" s="22"/>
      <c r="R21" s="22"/>
      <c r="S21" s="22"/>
      <c r="T21" s="78" t="s">
        <v>113</v>
      </c>
      <c r="U21" s="22"/>
      <c r="V21" s="33"/>
      <c r="W21" s="5"/>
      <c r="X21" s="22"/>
      <c r="Y21" s="22"/>
      <c r="Z21" s="22"/>
      <c r="AA21" s="22"/>
      <c r="AB21" s="22"/>
      <c r="AC21" s="22"/>
      <c r="AD21" s="22"/>
      <c r="AE21" s="3"/>
      <c r="AF21" s="78" t="s">
        <v>113</v>
      </c>
      <c r="AG21" s="4"/>
      <c r="AH21" s="4"/>
      <c r="AI21" s="36"/>
      <c r="AJ21" s="4"/>
      <c r="AK21" s="4"/>
      <c r="AL21" s="4"/>
      <c r="AM21" s="4"/>
      <c r="AN21" s="4"/>
      <c r="AO21" s="27"/>
      <c r="AP21" s="26"/>
      <c r="AQ21" s="26"/>
      <c r="AR21" s="78" t="s">
        <v>113</v>
      </c>
      <c r="AS21" s="26"/>
      <c r="AT21" s="25"/>
      <c r="AU21" s="141">
        <v>0</v>
      </c>
      <c r="AV21" s="151">
        <f t="shared" si="0"/>
        <v>0</v>
      </c>
      <c r="AW21" s="151">
        <f t="shared" si="1"/>
        <v>0</v>
      </c>
      <c r="AX21" s="152">
        <f t="shared" si="2"/>
        <v>0</v>
      </c>
      <c r="AY21" s="153">
        <f t="shared" si="3"/>
        <v>0</v>
      </c>
    </row>
    <row r="22" spans="1:51" ht="24.95" customHeight="1">
      <c r="A22" s="277"/>
      <c r="B22" s="258"/>
      <c r="C22" s="235"/>
      <c r="D22" s="221"/>
      <c r="E22" s="258"/>
      <c r="F22" s="53" t="s">
        <v>138</v>
      </c>
      <c r="G22" s="59" t="s">
        <v>41</v>
      </c>
      <c r="H22" s="39">
        <v>10</v>
      </c>
      <c r="I22" s="39">
        <v>1</v>
      </c>
      <c r="J22" s="73" t="s">
        <v>286</v>
      </c>
      <c r="K22" s="5"/>
      <c r="L22" s="22"/>
      <c r="M22" s="22"/>
      <c r="N22" s="22"/>
      <c r="O22" s="22"/>
      <c r="P22" s="22"/>
      <c r="Q22" s="22"/>
      <c r="R22" s="22"/>
      <c r="S22" s="22"/>
      <c r="T22" s="78" t="s">
        <v>113</v>
      </c>
      <c r="U22" s="22"/>
      <c r="V22" s="33"/>
      <c r="W22" s="5"/>
      <c r="X22" s="22"/>
      <c r="Y22" s="22"/>
      <c r="Z22" s="22"/>
      <c r="AA22" s="22"/>
      <c r="AB22" s="22"/>
      <c r="AC22" s="22"/>
      <c r="AD22" s="22"/>
      <c r="AE22" s="3"/>
      <c r="AF22" s="78" t="s">
        <v>113</v>
      </c>
      <c r="AG22" s="4"/>
      <c r="AH22" s="4"/>
      <c r="AI22" s="36"/>
      <c r="AJ22" s="4"/>
      <c r="AK22" s="4"/>
      <c r="AL22" s="4"/>
      <c r="AM22" s="4"/>
      <c r="AN22" s="4"/>
      <c r="AO22" s="27"/>
      <c r="AP22" s="26"/>
      <c r="AQ22" s="26"/>
      <c r="AR22" s="78" t="s">
        <v>113</v>
      </c>
      <c r="AS22" s="26"/>
      <c r="AT22" s="25"/>
      <c r="AU22" s="141">
        <v>0</v>
      </c>
      <c r="AV22" s="151">
        <f t="shared" si="0"/>
        <v>0</v>
      </c>
      <c r="AW22" s="151">
        <f t="shared" si="1"/>
        <v>0</v>
      </c>
      <c r="AX22" s="152">
        <f t="shared" si="2"/>
        <v>0</v>
      </c>
      <c r="AY22" s="153">
        <f t="shared" si="3"/>
        <v>0</v>
      </c>
    </row>
    <row r="23" spans="1:51" ht="24.95" customHeight="1">
      <c r="A23" s="277"/>
      <c r="B23" s="258"/>
      <c r="C23" s="235"/>
      <c r="D23" s="221"/>
      <c r="E23" s="258"/>
      <c r="F23" s="53" t="s">
        <v>139</v>
      </c>
      <c r="G23" s="59" t="s">
        <v>246</v>
      </c>
      <c r="H23" s="39">
        <v>6</v>
      </c>
      <c r="I23" s="39">
        <v>1</v>
      </c>
      <c r="J23" s="73" t="s">
        <v>286</v>
      </c>
      <c r="K23" s="5"/>
      <c r="L23" s="22"/>
      <c r="M23" s="22"/>
      <c r="N23" s="22"/>
      <c r="O23" s="22"/>
      <c r="P23" s="22"/>
      <c r="Q23" s="22"/>
      <c r="R23" s="22"/>
      <c r="S23" s="22"/>
      <c r="T23" s="78" t="s">
        <v>113</v>
      </c>
      <c r="U23" s="22"/>
      <c r="V23" s="33"/>
      <c r="W23" s="5"/>
      <c r="X23" s="22"/>
      <c r="Y23" s="22"/>
      <c r="Z23" s="22"/>
      <c r="AA23" s="22"/>
      <c r="AB23" s="22"/>
      <c r="AC23" s="22"/>
      <c r="AD23" s="22"/>
      <c r="AE23" s="3"/>
      <c r="AF23" s="78" t="s">
        <v>113</v>
      </c>
      <c r="AG23" s="4"/>
      <c r="AH23" s="4"/>
      <c r="AI23" s="36"/>
      <c r="AJ23" s="4"/>
      <c r="AK23" s="4"/>
      <c r="AL23" s="4"/>
      <c r="AM23" s="4"/>
      <c r="AN23" s="4"/>
      <c r="AO23" s="27"/>
      <c r="AP23" s="26"/>
      <c r="AQ23" s="26"/>
      <c r="AR23" s="78" t="s">
        <v>113</v>
      </c>
      <c r="AS23" s="26"/>
      <c r="AT23" s="25"/>
      <c r="AU23" s="141">
        <v>0</v>
      </c>
      <c r="AV23" s="151">
        <f t="shared" si="0"/>
        <v>0</v>
      </c>
      <c r="AW23" s="151">
        <f t="shared" si="1"/>
        <v>0</v>
      </c>
      <c r="AX23" s="152">
        <f t="shared" si="2"/>
        <v>0</v>
      </c>
      <c r="AY23" s="153">
        <f t="shared" si="3"/>
        <v>0</v>
      </c>
    </row>
    <row r="24" spans="1:51" ht="24.95" customHeight="1">
      <c r="A24" s="278"/>
      <c r="B24" s="259"/>
      <c r="C24" s="236"/>
      <c r="D24" s="282"/>
      <c r="E24" s="259"/>
      <c r="F24" s="53" t="s">
        <v>140</v>
      </c>
      <c r="G24" s="59" t="s">
        <v>42</v>
      </c>
      <c r="H24" s="39">
        <v>1</v>
      </c>
      <c r="I24" s="39">
        <v>1</v>
      </c>
      <c r="J24" s="73" t="s">
        <v>286</v>
      </c>
      <c r="K24" s="5"/>
      <c r="L24" s="22"/>
      <c r="M24" s="22"/>
      <c r="N24" s="22"/>
      <c r="O24" s="22"/>
      <c r="P24" s="22"/>
      <c r="Q24" s="22"/>
      <c r="R24" s="22"/>
      <c r="S24" s="22"/>
      <c r="T24" s="78" t="s">
        <v>113</v>
      </c>
      <c r="U24" s="22"/>
      <c r="V24" s="33"/>
      <c r="W24" s="5"/>
      <c r="X24" s="22"/>
      <c r="Y24" s="22"/>
      <c r="Z24" s="22"/>
      <c r="AA24" s="22"/>
      <c r="AB24" s="22"/>
      <c r="AC24" s="22"/>
      <c r="AD24" s="22"/>
      <c r="AE24" s="3"/>
      <c r="AF24" s="78" t="s">
        <v>113</v>
      </c>
      <c r="AG24" s="4"/>
      <c r="AH24" s="4"/>
      <c r="AI24" s="36"/>
      <c r="AJ24" s="4"/>
      <c r="AK24" s="4"/>
      <c r="AL24" s="4"/>
      <c r="AM24" s="4"/>
      <c r="AN24" s="4"/>
      <c r="AO24" s="27"/>
      <c r="AP24" s="26"/>
      <c r="AQ24" s="26"/>
      <c r="AR24" s="78" t="s">
        <v>113</v>
      </c>
      <c r="AS24" s="26"/>
      <c r="AT24" s="25"/>
      <c r="AU24" s="141">
        <v>0</v>
      </c>
      <c r="AV24" s="151">
        <f t="shared" si="0"/>
        <v>0</v>
      </c>
      <c r="AW24" s="151">
        <f t="shared" si="1"/>
        <v>0</v>
      </c>
      <c r="AX24" s="152">
        <f t="shared" si="2"/>
        <v>0</v>
      </c>
      <c r="AY24" s="153">
        <f t="shared" si="3"/>
        <v>0</v>
      </c>
    </row>
    <row r="25" spans="1:51" ht="24.95" customHeight="1">
      <c r="A25" s="283">
        <v>4</v>
      </c>
      <c r="B25" s="266" t="s">
        <v>208</v>
      </c>
      <c r="C25" s="234" t="s">
        <v>37</v>
      </c>
      <c r="D25" s="220">
        <v>26</v>
      </c>
      <c r="E25" s="266" t="s">
        <v>233</v>
      </c>
      <c r="F25" s="53" t="s">
        <v>137</v>
      </c>
      <c r="G25" s="58" t="s">
        <v>43</v>
      </c>
      <c r="H25" s="39">
        <v>10</v>
      </c>
      <c r="I25" s="39">
        <v>1</v>
      </c>
      <c r="J25" s="73" t="s">
        <v>286</v>
      </c>
      <c r="K25" s="5"/>
      <c r="L25" s="22"/>
      <c r="M25" s="22"/>
      <c r="N25" s="22"/>
      <c r="O25" s="22"/>
      <c r="P25" s="22"/>
      <c r="Q25" s="22"/>
      <c r="R25" s="22"/>
      <c r="S25" s="22"/>
      <c r="T25" s="78" t="s">
        <v>113</v>
      </c>
      <c r="U25" s="22"/>
      <c r="V25" s="33"/>
      <c r="W25" s="5"/>
      <c r="X25" s="22"/>
      <c r="Y25" s="22"/>
      <c r="Z25" s="22"/>
      <c r="AA25" s="22"/>
      <c r="AB25" s="22"/>
      <c r="AC25" s="22"/>
      <c r="AD25" s="22"/>
      <c r="AE25" s="3"/>
      <c r="AF25" s="78" t="s">
        <v>113</v>
      </c>
      <c r="AG25" s="4"/>
      <c r="AH25" s="4"/>
      <c r="AI25" s="36"/>
      <c r="AJ25" s="4"/>
      <c r="AK25" s="4"/>
      <c r="AL25" s="4"/>
      <c r="AM25" s="4"/>
      <c r="AN25" s="4"/>
      <c r="AO25" s="27"/>
      <c r="AP25" s="26"/>
      <c r="AQ25" s="26"/>
      <c r="AR25" s="78" t="s">
        <v>113</v>
      </c>
      <c r="AS25" s="26"/>
      <c r="AT25" s="25"/>
      <c r="AU25" s="141">
        <v>0</v>
      </c>
      <c r="AV25" s="151">
        <f t="shared" si="0"/>
        <v>0</v>
      </c>
      <c r="AW25" s="151">
        <f t="shared" si="1"/>
        <v>0</v>
      </c>
      <c r="AX25" s="152">
        <f t="shared" si="2"/>
        <v>0</v>
      </c>
      <c r="AY25" s="153">
        <f t="shared" si="3"/>
        <v>0</v>
      </c>
    </row>
    <row r="26" spans="1:51" ht="24.95" customHeight="1">
      <c r="A26" s="277"/>
      <c r="B26" s="258"/>
      <c r="C26" s="235"/>
      <c r="D26" s="221"/>
      <c r="E26" s="258"/>
      <c r="F26" s="53" t="s">
        <v>141</v>
      </c>
      <c r="G26" s="59" t="s">
        <v>44</v>
      </c>
      <c r="H26" s="39">
        <v>10</v>
      </c>
      <c r="I26" s="39">
        <v>1</v>
      </c>
      <c r="J26" s="73" t="s">
        <v>286</v>
      </c>
      <c r="K26" s="5"/>
      <c r="L26" s="22"/>
      <c r="M26" s="22"/>
      <c r="N26" s="22"/>
      <c r="O26" s="22"/>
      <c r="P26" s="22"/>
      <c r="Q26" s="22"/>
      <c r="R26" s="22"/>
      <c r="S26" s="22"/>
      <c r="T26" s="78" t="s">
        <v>113</v>
      </c>
      <c r="U26" s="22"/>
      <c r="V26" s="33"/>
      <c r="W26" s="5"/>
      <c r="X26" s="22"/>
      <c r="Y26" s="22"/>
      <c r="Z26" s="22"/>
      <c r="AA26" s="22"/>
      <c r="AB26" s="22"/>
      <c r="AC26" s="22"/>
      <c r="AD26" s="22"/>
      <c r="AE26" s="3"/>
      <c r="AF26" s="78" t="s">
        <v>113</v>
      </c>
      <c r="AG26" s="4"/>
      <c r="AH26" s="4"/>
      <c r="AI26" s="36"/>
      <c r="AJ26" s="4"/>
      <c r="AK26" s="4"/>
      <c r="AL26" s="4"/>
      <c r="AM26" s="4"/>
      <c r="AN26" s="4"/>
      <c r="AO26" s="27"/>
      <c r="AP26" s="26"/>
      <c r="AQ26" s="26"/>
      <c r="AR26" s="78" t="s">
        <v>113</v>
      </c>
      <c r="AS26" s="26"/>
      <c r="AT26" s="25"/>
      <c r="AU26" s="141">
        <v>0</v>
      </c>
      <c r="AV26" s="151">
        <f t="shared" si="0"/>
        <v>0</v>
      </c>
      <c r="AW26" s="151">
        <f t="shared" si="1"/>
        <v>0</v>
      </c>
      <c r="AX26" s="152">
        <f t="shared" si="2"/>
        <v>0</v>
      </c>
      <c r="AY26" s="153">
        <f t="shared" si="3"/>
        <v>0</v>
      </c>
    </row>
    <row r="27" spans="1:51" ht="24.95" customHeight="1">
      <c r="A27" s="277"/>
      <c r="B27" s="258"/>
      <c r="C27" s="235"/>
      <c r="D27" s="221"/>
      <c r="E27" s="258"/>
      <c r="F27" s="53" t="s">
        <v>139</v>
      </c>
      <c r="G27" s="59" t="s">
        <v>246</v>
      </c>
      <c r="H27" s="39">
        <v>6</v>
      </c>
      <c r="I27" s="39">
        <v>1</v>
      </c>
      <c r="J27" s="73" t="s">
        <v>286</v>
      </c>
      <c r="K27" s="5"/>
      <c r="L27" s="22"/>
      <c r="M27" s="22"/>
      <c r="N27" s="22"/>
      <c r="O27" s="22"/>
      <c r="P27" s="22"/>
      <c r="Q27" s="22"/>
      <c r="R27" s="22"/>
      <c r="S27" s="22"/>
      <c r="T27" s="78" t="s">
        <v>113</v>
      </c>
      <c r="U27" s="22"/>
      <c r="V27" s="33"/>
      <c r="W27" s="5"/>
      <c r="X27" s="22"/>
      <c r="Y27" s="22"/>
      <c r="Z27" s="22"/>
      <c r="AA27" s="22"/>
      <c r="AB27" s="22"/>
      <c r="AC27" s="22"/>
      <c r="AD27" s="22"/>
      <c r="AE27" s="3"/>
      <c r="AF27" s="78" t="s">
        <v>113</v>
      </c>
      <c r="AG27" s="4"/>
      <c r="AH27" s="4"/>
      <c r="AI27" s="36"/>
      <c r="AJ27" s="4"/>
      <c r="AK27" s="4"/>
      <c r="AL27" s="4"/>
      <c r="AM27" s="4"/>
      <c r="AN27" s="4"/>
      <c r="AO27" s="27"/>
      <c r="AP27" s="26"/>
      <c r="AQ27" s="26"/>
      <c r="AR27" s="78" t="s">
        <v>113</v>
      </c>
      <c r="AS27" s="26"/>
      <c r="AT27" s="25"/>
      <c r="AU27" s="141">
        <v>0</v>
      </c>
      <c r="AV27" s="151">
        <f t="shared" si="0"/>
        <v>0</v>
      </c>
      <c r="AW27" s="151">
        <f t="shared" si="1"/>
        <v>0</v>
      </c>
      <c r="AX27" s="152">
        <f t="shared" si="2"/>
        <v>0</v>
      </c>
      <c r="AY27" s="153">
        <f t="shared" si="3"/>
        <v>0</v>
      </c>
    </row>
    <row r="28" spans="1:51" ht="24.95" customHeight="1">
      <c r="A28" s="278"/>
      <c r="B28" s="259"/>
      <c r="C28" s="236"/>
      <c r="D28" s="282"/>
      <c r="E28" s="259"/>
      <c r="F28" s="53" t="s">
        <v>141</v>
      </c>
      <c r="G28" s="59" t="s">
        <v>42</v>
      </c>
      <c r="H28" s="39">
        <v>1</v>
      </c>
      <c r="I28" s="39">
        <v>1</v>
      </c>
      <c r="J28" s="73" t="s">
        <v>286</v>
      </c>
      <c r="K28" s="5"/>
      <c r="L28" s="22"/>
      <c r="M28" s="22"/>
      <c r="N28" s="22"/>
      <c r="O28" s="22"/>
      <c r="P28" s="22"/>
      <c r="Q28" s="22"/>
      <c r="R28" s="22"/>
      <c r="S28" s="22"/>
      <c r="T28" s="78" t="s">
        <v>113</v>
      </c>
      <c r="U28" s="22"/>
      <c r="V28" s="33"/>
      <c r="W28" s="5"/>
      <c r="X28" s="22"/>
      <c r="Y28" s="22"/>
      <c r="Z28" s="22"/>
      <c r="AA28" s="22"/>
      <c r="AB28" s="22"/>
      <c r="AC28" s="22"/>
      <c r="AD28" s="22"/>
      <c r="AE28" s="3"/>
      <c r="AF28" s="78" t="s">
        <v>113</v>
      </c>
      <c r="AG28" s="4"/>
      <c r="AH28" s="4"/>
      <c r="AI28" s="36"/>
      <c r="AJ28" s="4"/>
      <c r="AK28" s="4"/>
      <c r="AL28" s="4"/>
      <c r="AM28" s="4"/>
      <c r="AN28" s="4"/>
      <c r="AO28" s="27"/>
      <c r="AP28" s="26"/>
      <c r="AQ28" s="26"/>
      <c r="AR28" s="78" t="s">
        <v>113</v>
      </c>
      <c r="AS28" s="26"/>
      <c r="AT28" s="25"/>
      <c r="AU28" s="141">
        <v>0</v>
      </c>
      <c r="AV28" s="151">
        <f t="shared" si="0"/>
        <v>0</v>
      </c>
      <c r="AW28" s="151">
        <f t="shared" si="1"/>
        <v>0</v>
      </c>
      <c r="AX28" s="152">
        <f t="shared" si="2"/>
        <v>0</v>
      </c>
      <c r="AY28" s="153">
        <f t="shared" si="3"/>
        <v>0</v>
      </c>
    </row>
    <row r="29" spans="1:51" ht="24.95" customHeight="1">
      <c r="A29" s="283" t="s">
        <v>4</v>
      </c>
      <c r="B29" s="266" t="s">
        <v>208</v>
      </c>
      <c r="C29" s="234" t="s">
        <v>37</v>
      </c>
      <c r="D29" s="220">
        <v>41</v>
      </c>
      <c r="E29" s="266" t="s">
        <v>297</v>
      </c>
      <c r="F29" s="53" t="s">
        <v>291</v>
      </c>
      <c r="G29" s="59" t="s">
        <v>294</v>
      </c>
      <c r="H29" s="39">
        <v>8</v>
      </c>
      <c r="I29" s="39">
        <v>1</v>
      </c>
      <c r="J29" s="73" t="s">
        <v>286</v>
      </c>
      <c r="K29" s="5"/>
      <c r="L29" s="22"/>
      <c r="M29" s="22"/>
      <c r="N29" s="22"/>
      <c r="O29" s="22"/>
      <c r="P29" s="22"/>
      <c r="Q29" s="22"/>
      <c r="R29" s="22"/>
      <c r="S29" s="22"/>
      <c r="T29" s="78" t="s">
        <v>113</v>
      </c>
      <c r="U29" s="22"/>
      <c r="V29" s="33"/>
      <c r="W29" s="5"/>
      <c r="X29" s="22"/>
      <c r="Y29" s="22"/>
      <c r="Z29" s="22"/>
      <c r="AA29" s="22"/>
      <c r="AB29" s="22"/>
      <c r="AC29" s="22"/>
      <c r="AD29" s="22"/>
      <c r="AE29" s="3"/>
      <c r="AF29" s="78" t="s">
        <v>113</v>
      </c>
      <c r="AG29" s="4"/>
      <c r="AH29" s="4"/>
      <c r="AI29" s="36"/>
      <c r="AJ29" s="4"/>
      <c r="AK29" s="4"/>
      <c r="AL29" s="4"/>
      <c r="AM29" s="4"/>
      <c r="AN29" s="4"/>
      <c r="AO29" s="27"/>
      <c r="AP29" s="26"/>
      <c r="AQ29" s="26"/>
      <c r="AR29" s="78" t="s">
        <v>113</v>
      </c>
      <c r="AS29" s="26"/>
      <c r="AT29" s="25"/>
      <c r="AU29" s="141">
        <v>0</v>
      </c>
      <c r="AV29" s="151">
        <f t="shared" si="0"/>
        <v>0</v>
      </c>
      <c r="AW29" s="151">
        <f t="shared" si="1"/>
        <v>0</v>
      </c>
      <c r="AX29" s="152">
        <f t="shared" si="2"/>
        <v>0</v>
      </c>
      <c r="AY29" s="153">
        <f t="shared" si="3"/>
        <v>0</v>
      </c>
    </row>
    <row r="30" spans="1:51" ht="24.95" customHeight="1">
      <c r="A30" s="277"/>
      <c r="B30" s="258"/>
      <c r="C30" s="235"/>
      <c r="D30" s="221"/>
      <c r="E30" s="258"/>
      <c r="F30" s="53" t="s">
        <v>292</v>
      </c>
      <c r="G30" s="59" t="s">
        <v>294</v>
      </c>
      <c r="H30" s="39">
        <v>3</v>
      </c>
      <c r="I30" s="39">
        <v>1</v>
      </c>
      <c r="J30" s="73" t="s">
        <v>286</v>
      </c>
      <c r="K30" s="5"/>
      <c r="L30" s="22"/>
      <c r="M30" s="22"/>
      <c r="N30" s="22"/>
      <c r="O30" s="22"/>
      <c r="P30" s="22"/>
      <c r="Q30" s="22"/>
      <c r="R30" s="22"/>
      <c r="S30" s="22"/>
      <c r="T30" s="78" t="s">
        <v>113</v>
      </c>
      <c r="U30" s="22"/>
      <c r="V30" s="33"/>
      <c r="W30" s="5"/>
      <c r="X30" s="22"/>
      <c r="Y30" s="22"/>
      <c r="Z30" s="22"/>
      <c r="AA30" s="22"/>
      <c r="AB30" s="22"/>
      <c r="AC30" s="22"/>
      <c r="AD30" s="22"/>
      <c r="AE30" s="3"/>
      <c r="AF30" s="78" t="s">
        <v>113</v>
      </c>
      <c r="AG30" s="4"/>
      <c r="AH30" s="4"/>
      <c r="AI30" s="36"/>
      <c r="AJ30" s="4"/>
      <c r="AK30" s="4"/>
      <c r="AL30" s="4"/>
      <c r="AM30" s="4"/>
      <c r="AN30" s="4"/>
      <c r="AO30" s="27"/>
      <c r="AP30" s="26"/>
      <c r="AQ30" s="26"/>
      <c r="AR30" s="78" t="s">
        <v>113</v>
      </c>
      <c r="AS30" s="26"/>
      <c r="AT30" s="25"/>
      <c r="AU30" s="141">
        <v>0</v>
      </c>
      <c r="AV30" s="151">
        <f t="shared" si="0"/>
        <v>0</v>
      </c>
      <c r="AW30" s="151">
        <f t="shared" si="1"/>
        <v>0</v>
      </c>
      <c r="AX30" s="152">
        <f t="shared" si="2"/>
        <v>0</v>
      </c>
      <c r="AY30" s="153">
        <f t="shared" si="3"/>
        <v>0</v>
      </c>
    </row>
    <row r="31" spans="1:51" ht="24.95" customHeight="1">
      <c r="A31" s="278"/>
      <c r="B31" s="259"/>
      <c r="C31" s="236"/>
      <c r="D31" s="282"/>
      <c r="E31" s="259"/>
      <c r="F31" s="53" t="s">
        <v>293</v>
      </c>
      <c r="G31" s="59"/>
      <c r="H31" s="39">
        <v>3</v>
      </c>
      <c r="I31" s="39">
        <v>1</v>
      </c>
      <c r="J31" s="73" t="s">
        <v>286</v>
      </c>
      <c r="K31" s="5"/>
      <c r="L31" s="22"/>
      <c r="M31" s="22"/>
      <c r="N31" s="22"/>
      <c r="O31" s="22"/>
      <c r="P31" s="22"/>
      <c r="Q31" s="22"/>
      <c r="R31" s="22"/>
      <c r="S31" s="22"/>
      <c r="T31" s="78" t="s">
        <v>113</v>
      </c>
      <c r="U31" s="22"/>
      <c r="V31" s="33"/>
      <c r="W31" s="5"/>
      <c r="X31" s="22"/>
      <c r="Y31" s="22"/>
      <c r="Z31" s="22"/>
      <c r="AA31" s="22"/>
      <c r="AB31" s="22"/>
      <c r="AC31" s="22"/>
      <c r="AD31" s="22"/>
      <c r="AE31" s="3"/>
      <c r="AF31" s="78" t="s">
        <v>113</v>
      </c>
      <c r="AG31" s="4"/>
      <c r="AH31" s="4"/>
      <c r="AI31" s="36"/>
      <c r="AJ31" s="4"/>
      <c r="AK31" s="4"/>
      <c r="AL31" s="4"/>
      <c r="AM31" s="4"/>
      <c r="AN31" s="4"/>
      <c r="AO31" s="27"/>
      <c r="AP31" s="26"/>
      <c r="AQ31" s="26"/>
      <c r="AR31" s="78" t="s">
        <v>113</v>
      </c>
      <c r="AS31" s="26"/>
      <c r="AT31" s="25"/>
      <c r="AU31" s="141">
        <v>0</v>
      </c>
      <c r="AV31" s="151">
        <f t="shared" si="0"/>
        <v>0</v>
      </c>
      <c r="AW31" s="151">
        <f t="shared" si="1"/>
        <v>0</v>
      </c>
      <c r="AX31" s="152">
        <f t="shared" si="2"/>
        <v>0</v>
      </c>
      <c r="AY31" s="153">
        <f t="shared" si="3"/>
        <v>0</v>
      </c>
    </row>
    <row r="32" spans="1:51" ht="24.95" customHeight="1">
      <c r="A32" s="17" t="s">
        <v>295</v>
      </c>
      <c r="B32" s="103" t="s">
        <v>206</v>
      </c>
      <c r="C32" s="104" t="s">
        <v>37</v>
      </c>
      <c r="D32" s="129">
        <v>45</v>
      </c>
      <c r="E32" s="103" t="s">
        <v>190</v>
      </c>
      <c r="F32" s="53" t="s">
        <v>270</v>
      </c>
      <c r="G32" s="59" t="s">
        <v>45</v>
      </c>
      <c r="H32" s="39">
        <v>17</v>
      </c>
      <c r="I32" s="39">
        <v>1</v>
      </c>
      <c r="J32" s="73" t="s">
        <v>286</v>
      </c>
      <c r="K32" s="5"/>
      <c r="L32" s="22"/>
      <c r="M32" s="22"/>
      <c r="N32" s="22"/>
      <c r="O32" s="22"/>
      <c r="P32" s="22"/>
      <c r="Q32" s="22"/>
      <c r="R32" s="22"/>
      <c r="S32" s="22"/>
      <c r="T32" s="78" t="s">
        <v>113</v>
      </c>
      <c r="U32" s="22"/>
      <c r="V32" s="33"/>
      <c r="W32" s="5"/>
      <c r="X32" s="22"/>
      <c r="Y32" s="22"/>
      <c r="Z32" s="22"/>
      <c r="AA32" s="22"/>
      <c r="AB32" s="22"/>
      <c r="AC32" s="22"/>
      <c r="AD32" s="22"/>
      <c r="AE32" s="3"/>
      <c r="AF32" s="78" t="s">
        <v>113</v>
      </c>
      <c r="AG32" s="4"/>
      <c r="AH32" s="4"/>
      <c r="AI32" s="36"/>
      <c r="AJ32" s="4"/>
      <c r="AK32" s="4"/>
      <c r="AL32" s="4"/>
      <c r="AM32" s="4"/>
      <c r="AN32" s="4"/>
      <c r="AO32" s="27"/>
      <c r="AP32" s="26"/>
      <c r="AQ32" s="26"/>
      <c r="AR32" s="78" t="s">
        <v>113</v>
      </c>
      <c r="AS32" s="26"/>
      <c r="AT32" s="25"/>
      <c r="AU32" s="141">
        <v>0</v>
      </c>
      <c r="AV32" s="151">
        <f t="shared" si="0"/>
        <v>0</v>
      </c>
      <c r="AW32" s="151">
        <f t="shared" si="1"/>
        <v>0</v>
      </c>
      <c r="AX32" s="152">
        <f t="shared" si="2"/>
        <v>0</v>
      </c>
      <c r="AY32" s="153">
        <f t="shared" si="3"/>
        <v>0</v>
      </c>
    </row>
    <row r="33" spans="1:51" ht="24.95" customHeight="1">
      <c r="A33" s="283" t="s">
        <v>296</v>
      </c>
      <c r="B33" s="266" t="s">
        <v>208</v>
      </c>
      <c r="C33" s="266" t="s">
        <v>344</v>
      </c>
      <c r="D33" s="220">
        <v>55</v>
      </c>
      <c r="E33" s="266" t="s">
        <v>298</v>
      </c>
      <c r="F33" s="53" t="s">
        <v>299</v>
      </c>
      <c r="G33" s="59" t="s">
        <v>302</v>
      </c>
      <c r="H33" s="39">
        <v>20</v>
      </c>
      <c r="I33" s="39">
        <v>1</v>
      </c>
      <c r="J33" s="73" t="s">
        <v>286</v>
      </c>
      <c r="K33" s="5"/>
      <c r="L33" s="22"/>
      <c r="M33" s="22"/>
      <c r="N33" s="22"/>
      <c r="O33" s="22"/>
      <c r="P33" s="22"/>
      <c r="Q33" s="22"/>
      <c r="R33" s="22"/>
      <c r="S33" s="22"/>
      <c r="T33" s="78" t="s">
        <v>113</v>
      </c>
      <c r="U33" s="22"/>
      <c r="V33" s="33"/>
      <c r="W33" s="5"/>
      <c r="X33" s="22"/>
      <c r="Y33" s="22"/>
      <c r="Z33" s="22"/>
      <c r="AA33" s="22"/>
      <c r="AB33" s="22"/>
      <c r="AC33" s="22"/>
      <c r="AD33" s="22"/>
      <c r="AE33" s="3"/>
      <c r="AF33" s="78" t="s">
        <v>113</v>
      </c>
      <c r="AG33" s="4"/>
      <c r="AH33" s="4"/>
      <c r="AI33" s="36"/>
      <c r="AJ33" s="4"/>
      <c r="AK33" s="4"/>
      <c r="AL33" s="4"/>
      <c r="AM33" s="4"/>
      <c r="AN33" s="4"/>
      <c r="AO33" s="27"/>
      <c r="AP33" s="26"/>
      <c r="AQ33" s="26"/>
      <c r="AR33" s="78" t="s">
        <v>113</v>
      </c>
      <c r="AS33" s="26"/>
      <c r="AT33" s="25"/>
      <c r="AU33" s="141">
        <v>0</v>
      </c>
      <c r="AV33" s="151">
        <f t="shared" si="0"/>
        <v>0</v>
      </c>
      <c r="AW33" s="151">
        <f t="shared" si="1"/>
        <v>0</v>
      </c>
      <c r="AX33" s="152">
        <f t="shared" si="2"/>
        <v>0</v>
      </c>
      <c r="AY33" s="153">
        <f t="shared" si="3"/>
        <v>0</v>
      </c>
    </row>
    <row r="34" spans="1:51" ht="24.95" customHeight="1">
      <c r="A34" s="277"/>
      <c r="B34" s="258"/>
      <c r="C34" s="258"/>
      <c r="D34" s="221"/>
      <c r="E34" s="258"/>
      <c r="F34" s="53" t="s">
        <v>300</v>
      </c>
      <c r="G34" s="59" t="s">
        <v>302</v>
      </c>
      <c r="H34" s="39">
        <v>2</v>
      </c>
      <c r="I34" s="39">
        <v>1</v>
      </c>
      <c r="J34" s="73" t="s">
        <v>286</v>
      </c>
      <c r="K34" s="5"/>
      <c r="L34" s="22"/>
      <c r="M34" s="22"/>
      <c r="N34" s="22"/>
      <c r="O34" s="22"/>
      <c r="P34" s="22"/>
      <c r="Q34" s="22"/>
      <c r="R34" s="22"/>
      <c r="S34" s="22"/>
      <c r="T34" s="78" t="s">
        <v>113</v>
      </c>
      <c r="U34" s="22"/>
      <c r="V34" s="33"/>
      <c r="W34" s="5"/>
      <c r="X34" s="22"/>
      <c r="Y34" s="22"/>
      <c r="Z34" s="22"/>
      <c r="AA34" s="22"/>
      <c r="AB34" s="22"/>
      <c r="AC34" s="22"/>
      <c r="AD34" s="22"/>
      <c r="AE34" s="3"/>
      <c r="AF34" s="78" t="s">
        <v>113</v>
      </c>
      <c r="AG34" s="4"/>
      <c r="AH34" s="4"/>
      <c r="AI34" s="36"/>
      <c r="AJ34" s="4"/>
      <c r="AK34" s="4"/>
      <c r="AL34" s="4"/>
      <c r="AM34" s="4"/>
      <c r="AN34" s="4"/>
      <c r="AO34" s="27"/>
      <c r="AP34" s="26"/>
      <c r="AQ34" s="26"/>
      <c r="AR34" s="78" t="s">
        <v>113</v>
      </c>
      <c r="AS34" s="26"/>
      <c r="AT34" s="25"/>
      <c r="AU34" s="141">
        <v>0</v>
      </c>
      <c r="AV34" s="151">
        <f t="shared" si="0"/>
        <v>0</v>
      </c>
      <c r="AW34" s="151">
        <f t="shared" si="1"/>
        <v>0</v>
      </c>
      <c r="AX34" s="152">
        <f t="shared" si="2"/>
        <v>0</v>
      </c>
      <c r="AY34" s="153">
        <f t="shared" si="3"/>
        <v>0</v>
      </c>
    </row>
    <row r="35" spans="1:51" ht="24.95" customHeight="1">
      <c r="A35" s="278"/>
      <c r="B35" s="259"/>
      <c r="C35" s="259"/>
      <c r="D35" s="282"/>
      <c r="E35" s="259"/>
      <c r="F35" s="53" t="s">
        <v>301</v>
      </c>
      <c r="G35" s="59" t="s">
        <v>302</v>
      </c>
      <c r="H35" s="39">
        <v>3</v>
      </c>
      <c r="I35" s="39">
        <v>1</v>
      </c>
      <c r="J35" s="73" t="s">
        <v>286</v>
      </c>
      <c r="K35" s="5"/>
      <c r="L35" s="22"/>
      <c r="M35" s="22"/>
      <c r="N35" s="22"/>
      <c r="O35" s="22"/>
      <c r="P35" s="22"/>
      <c r="Q35" s="22"/>
      <c r="R35" s="22"/>
      <c r="S35" s="22"/>
      <c r="T35" s="78" t="s">
        <v>113</v>
      </c>
      <c r="U35" s="22"/>
      <c r="V35" s="33"/>
      <c r="W35" s="5"/>
      <c r="X35" s="22"/>
      <c r="Y35" s="22"/>
      <c r="Z35" s="22"/>
      <c r="AA35" s="22"/>
      <c r="AB35" s="22"/>
      <c r="AC35" s="22"/>
      <c r="AD35" s="22"/>
      <c r="AE35" s="3"/>
      <c r="AF35" s="78" t="s">
        <v>113</v>
      </c>
      <c r="AG35" s="4"/>
      <c r="AH35" s="4"/>
      <c r="AI35" s="36"/>
      <c r="AJ35" s="4"/>
      <c r="AK35" s="4"/>
      <c r="AL35" s="4"/>
      <c r="AM35" s="4"/>
      <c r="AN35" s="4"/>
      <c r="AO35" s="27"/>
      <c r="AP35" s="26"/>
      <c r="AQ35" s="26"/>
      <c r="AR35" s="78" t="s">
        <v>113</v>
      </c>
      <c r="AS35" s="26"/>
      <c r="AT35" s="25"/>
      <c r="AU35" s="141">
        <v>0</v>
      </c>
      <c r="AV35" s="151">
        <f t="shared" si="0"/>
        <v>0</v>
      </c>
      <c r="AW35" s="151">
        <f t="shared" si="1"/>
        <v>0</v>
      </c>
      <c r="AX35" s="152">
        <f t="shared" si="2"/>
        <v>0</v>
      </c>
      <c r="AY35" s="153">
        <f t="shared" si="3"/>
        <v>0</v>
      </c>
    </row>
    <row r="36" spans="1:51" ht="24.95" customHeight="1">
      <c r="A36" s="283" t="s">
        <v>303</v>
      </c>
      <c r="B36" s="266" t="s">
        <v>206</v>
      </c>
      <c r="C36" s="234" t="s">
        <v>37</v>
      </c>
      <c r="D36" s="220">
        <v>149</v>
      </c>
      <c r="E36" s="266" t="s">
        <v>234</v>
      </c>
      <c r="F36" s="53" t="s">
        <v>142</v>
      </c>
      <c r="G36" s="59" t="s">
        <v>46</v>
      </c>
      <c r="H36" s="39">
        <v>8</v>
      </c>
      <c r="I36" s="39">
        <v>1</v>
      </c>
      <c r="J36" s="73" t="s">
        <v>286</v>
      </c>
      <c r="K36" s="5"/>
      <c r="L36" s="22"/>
      <c r="M36" s="22"/>
      <c r="N36" s="22"/>
      <c r="O36" s="22"/>
      <c r="P36" s="22"/>
      <c r="Q36" s="22"/>
      <c r="R36" s="22"/>
      <c r="S36" s="22"/>
      <c r="T36" s="78" t="s">
        <v>113</v>
      </c>
      <c r="U36" s="22"/>
      <c r="V36" s="33"/>
      <c r="W36" s="5"/>
      <c r="X36" s="22"/>
      <c r="Y36" s="22"/>
      <c r="Z36" s="22"/>
      <c r="AA36" s="22"/>
      <c r="AB36" s="22"/>
      <c r="AC36" s="22"/>
      <c r="AD36" s="22"/>
      <c r="AE36" s="3"/>
      <c r="AF36" s="78" t="s">
        <v>113</v>
      </c>
      <c r="AG36" s="4"/>
      <c r="AH36" s="4"/>
      <c r="AI36" s="36"/>
      <c r="AJ36" s="4"/>
      <c r="AK36" s="4"/>
      <c r="AL36" s="4"/>
      <c r="AM36" s="4"/>
      <c r="AN36" s="4"/>
      <c r="AO36" s="27"/>
      <c r="AP36" s="26"/>
      <c r="AQ36" s="26"/>
      <c r="AR36" s="78" t="s">
        <v>113</v>
      </c>
      <c r="AS36" s="26"/>
      <c r="AT36" s="25"/>
      <c r="AU36" s="141">
        <v>0</v>
      </c>
      <c r="AV36" s="151">
        <f t="shared" si="0"/>
        <v>0</v>
      </c>
      <c r="AW36" s="151">
        <f t="shared" si="1"/>
        <v>0</v>
      </c>
      <c r="AX36" s="152">
        <f t="shared" si="2"/>
        <v>0</v>
      </c>
      <c r="AY36" s="153">
        <f t="shared" si="3"/>
        <v>0</v>
      </c>
    </row>
    <row r="37" spans="1:51" ht="24.95" customHeight="1">
      <c r="A37" s="278"/>
      <c r="B37" s="259"/>
      <c r="C37" s="236"/>
      <c r="D37" s="282"/>
      <c r="E37" s="259"/>
      <c r="F37" s="53" t="s">
        <v>143</v>
      </c>
      <c r="G37" s="67" t="s">
        <v>47</v>
      </c>
      <c r="H37" s="39">
        <v>8</v>
      </c>
      <c r="I37" s="39">
        <v>1</v>
      </c>
      <c r="J37" s="73" t="s">
        <v>286</v>
      </c>
      <c r="K37" s="5"/>
      <c r="L37" s="22"/>
      <c r="M37" s="22"/>
      <c r="N37" s="22"/>
      <c r="O37" s="22"/>
      <c r="P37" s="22"/>
      <c r="Q37" s="22"/>
      <c r="R37" s="22"/>
      <c r="S37" s="22"/>
      <c r="T37" s="78" t="s">
        <v>113</v>
      </c>
      <c r="U37" s="22"/>
      <c r="V37" s="33"/>
      <c r="W37" s="5"/>
      <c r="X37" s="22"/>
      <c r="Y37" s="22"/>
      <c r="Z37" s="22"/>
      <c r="AA37" s="22"/>
      <c r="AB37" s="22"/>
      <c r="AC37" s="22"/>
      <c r="AD37" s="22"/>
      <c r="AE37" s="3"/>
      <c r="AF37" s="78" t="s">
        <v>113</v>
      </c>
      <c r="AG37" s="4"/>
      <c r="AH37" s="4"/>
      <c r="AI37" s="36"/>
      <c r="AJ37" s="4"/>
      <c r="AK37" s="4"/>
      <c r="AL37" s="4"/>
      <c r="AM37" s="4"/>
      <c r="AN37" s="4"/>
      <c r="AO37" s="27"/>
      <c r="AP37" s="26"/>
      <c r="AQ37" s="26"/>
      <c r="AR37" s="78" t="s">
        <v>113</v>
      </c>
      <c r="AS37" s="26"/>
      <c r="AT37" s="25"/>
      <c r="AU37" s="141">
        <v>0</v>
      </c>
      <c r="AV37" s="151">
        <f t="shared" si="0"/>
        <v>0</v>
      </c>
      <c r="AW37" s="151">
        <f t="shared" si="1"/>
        <v>0</v>
      </c>
      <c r="AX37" s="152">
        <f t="shared" si="2"/>
        <v>0</v>
      </c>
      <c r="AY37" s="153">
        <f t="shared" si="3"/>
        <v>0</v>
      </c>
    </row>
    <row r="38" spans="1:51" ht="24.95" customHeight="1">
      <c r="A38" s="17" t="s">
        <v>304</v>
      </c>
      <c r="B38" s="103" t="s">
        <v>206</v>
      </c>
      <c r="C38" s="104" t="s">
        <v>37</v>
      </c>
      <c r="D38" s="129">
        <v>185</v>
      </c>
      <c r="E38" s="103" t="s">
        <v>191</v>
      </c>
      <c r="F38" s="53" t="s">
        <v>271</v>
      </c>
      <c r="G38" s="59" t="s">
        <v>48</v>
      </c>
      <c r="H38" s="39">
        <v>31</v>
      </c>
      <c r="I38" s="39">
        <v>1</v>
      </c>
      <c r="J38" s="73" t="s">
        <v>286</v>
      </c>
      <c r="K38" s="5"/>
      <c r="L38" s="22"/>
      <c r="M38" s="22"/>
      <c r="N38" s="22"/>
      <c r="O38" s="22"/>
      <c r="P38" s="22"/>
      <c r="Q38" s="22"/>
      <c r="R38" s="22"/>
      <c r="S38" s="22"/>
      <c r="T38" s="78" t="s">
        <v>113</v>
      </c>
      <c r="U38" s="22"/>
      <c r="V38" s="33"/>
      <c r="W38" s="5"/>
      <c r="X38" s="22"/>
      <c r="Y38" s="22"/>
      <c r="Z38" s="22"/>
      <c r="AA38" s="22"/>
      <c r="AB38" s="22"/>
      <c r="AC38" s="22"/>
      <c r="AD38" s="22"/>
      <c r="AE38" s="3"/>
      <c r="AF38" s="78" t="s">
        <v>113</v>
      </c>
      <c r="AG38" s="4"/>
      <c r="AH38" s="4"/>
      <c r="AI38" s="36"/>
      <c r="AJ38" s="4"/>
      <c r="AK38" s="4"/>
      <c r="AL38" s="4"/>
      <c r="AM38" s="4"/>
      <c r="AN38" s="4"/>
      <c r="AO38" s="27"/>
      <c r="AP38" s="26"/>
      <c r="AQ38" s="26"/>
      <c r="AR38" s="78" t="s">
        <v>113</v>
      </c>
      <c r="AS38" s="26"/>
      <c r="AT38" s="25"/>
      <c r="AU38" s="141">
        <v>0</v>
      </c>
      <c r="AV38" s="151">
        <f t="shared" si="0"/>
        <v>0</v>
      </c>
      <c r="AW38" s="151">
        <f t="shared" si="1"/>
        <v>0</v>
      </c>
      <c r="AX38" s="152">
        <f t="shared" si="2"/>
        <v>0</v>
      </c>
      <c r="AY38" s="153">
        <f t="shared" si="3"/>
        <v>0</v>
      </c>
    </row>
    <row r="39" spans="1:51" ht="24.95" customHeight="1">
      <c r="A39" s="284" t="s">
        <v>305</v>
      </c>
      <c r="B39" s="266" t="s">
        <v>207</v>
      </c>
      <c r="C39" s="234" t="s">
        <v>37</v>
      </c>
      <c r="D39" s="220">
        <v>228</v>
      </c>
      <c r="E39" s="266" t="s">
        <v>235</v>
      </c>
      <c r="F39" s="53" t="s">
        <v>144</v>
      </c>
      <c r="G39" s="67" t="s">
        <v>49</v>
      </c>
      <c r="H39" s="39">
        <v>5</v>
      </c>
      <c r="I39" s="39">
        <v>1</v>
      </c>
      <c r="J39" s="73" t="s">
        <v>286</v>
      </c>
      <c r="K39" s="5"/>
      <c r="L39" s="22"/>
      <c r="M39" s="22"/>
      <c r="N39" s="22"/>
      <c r="O39" s="22"/>
      <c r="P39" s="22"/>
      <c r="Q39" s="22"/>
      <c r="R39" s="22"/>
      <c r="S39" s="22"/>
      <c r="T39" s="78" t="s">
        <v>113</v>
      </c>
      <c r="U39" s="22"/>
      <c r="V39" s="33"/>
      <c r="W39" s="5"/>
      <c r="X39" s="22"/>
      <c r="Y39" s="22"/>
      <c r="Z39" s="22"/>
      <c r="AA39" s="22"/>
      <c r="AB39" s="22"/>
      <c r="AC39" s="22"/>
      <c r="AD39" s="22"/>
      <c r="AE39" s="3"/>
      <c r="AF39" s="78" t="s">
        <v>113</v>
      </c>
      <c r="AG39" s="4"/>
      <c r="AH39" s="4"/>
      <c r="AI39" s="36"/>
      <c r="AJ39" s="4"/>
      <c r="AK39" s="4"/>
      <c r="AL39" s="4"/>
      <c r="AM39" s="4"/>
      <c r="AN39" s="4"/>
      <c r="AO39" s="27"/>
      <c r="AP39" s="26"/>
      <c r="AQ39" s="26"/>
      <c r="AR39" s="78" t="s">
        <v>113</v>
      </c>
      <c r="AS39" s="26"/>
      <c r="AT39" s="25"/>
      <c r="AU39" s="141">
        <v>0</v>
      </c>
      <c r="AV39" s="151">
        <f t="shared" si="0"/>
        <v>0</v>
      </c>
      <c r="AW39" s="151">
        <f t="shared" si="1"/>
        <v>0</v>
      </c>
      <c r="AX39" s="152">
        <f t="shared" si="2"/>
        <v>0</v>
      </c>
      <c r="AY39" s="153">
        <f t="shared" si="3"/>
        <v>0</v>
      </c>
    </row>
    <row r="40" spans="1:51" ht="24.95" customHeight="1">
      <c r="A40" s="292"/>
      <c r="B40" s="259"/>
      <c r="C40" s="236"/>
      <c r="D40" s="282"/>
      <c r="E40" s="259"/>
      <c r="F40" s="53" t="s">
        <v>145</v>
      </c>
      <c r="G40" s="59" t="s">
        <v>50</v>
      </c>
      <c r="H40" s="39">
        <v>4</v>
      </c>
      <c r="I40" s="39">
        <v>1</v>
      </c>
      <c r="J40" s="73" t="s">
        <v>286</v>
      </c>
      <c r="K40" s="5"/>
      <c r="L40" s="22"/>
      <c r="M40" s="22"/>
      <c r="N40" s="22"/>
      <c r="O40" s="22"/>
      <c r="P40" s="22"/>
      <c r="Q40" s="22"/>
      <c r="R40" s="22"/>
      <c r="S40" s="22"/>
      <c r="T40" s="78" t="s">
        <v>113</v>
      </c>
      <c r="U40" s="22"/>
      <c r="V40" s="33"/>
      <c r="W40" s="5"/>
      <c r="X40" s="22"/>
      <c r="Y40" s="22"/>
      <c r="Z40" s="22"/>
      <c r="AA40" s="22"/>
      <c r="AB40" s="22"/>
      <c r="AC40" s="22"/>
      <c r="AD40" s="22"/>
      <c r="AE40" s="3"/>
      <c r="AF40" s="78" t="s">
        <v>113</v>
      </c>
      <c r="AG40" s="4"/>
      <c r="AH40" s="4"/>
      <c r="AI40" s="36"/>
      <c r="AJ40" s="4"/>
      <c r="AK40" s="4"/>
      <c r="AL40" s="4"/>
      <c r="AM40" s="4"/>
      <c r="AN40" s="4"/>
      <c r="AO40" s="27"/>
      <c r="AP40" s="26"/>
      <c r="AQ40" s="26"/>
      <c r="AR40" s="78" t="s">
        <v>113</v>
      </c>
      <c r="AS40" s="26"/>
      <c r="AT40" s="25"/>
      <c r="AU40" s="141">
        <v>0</v>
      </c>
      <c r="AV40" s="151">
        <f t="shared" si="0"/>
        <v>0</v>
      </c>
      <c r="AW40" s="151">
        <f t="shared" si="1"/>
        <v>0</v>
      </c>
      <c r="AX40" s="152">
        <f t="shared" si="2"/>
        <v>0</v>
      </c>
      <c r="AY40" s="153">
        <f t="shared" si="3"/>
        <v>0</v>
      </c>
    </row>
    <row r="41" spans="1:51" ht="24.95" customHeight="1">
      <c r="A41" s="181" t="s">
        <v>306</v>
      </c>
      <c r="B41" s="185" t="s">
        <v>208</v>
      </c>
      <c r="C41" s="183" t="s">
        <v>37</v>
      </c>
      <c r="D41" s="184">
        <v>576</v>
      </c>
      <c r="E41" s="185" t="s">
        <v>192</v>
      </c>
      <c r="F41" s="108" t="s">
        <v>272</v>
      </c>
      <c r="G41" s="98" t="s">
        <v>51</v>
      </c>
      <c r="H41" s="42">
        <v>31</v>
      </c>
      <c r="I41" s="42">
        <v>1</v>
      </c>
      <c r="J41" s="73" t="s">
        <v>286</v>
      </c>
      <c r="K41" s="6"/>
      <c r="L41" s="23"/>
      <c r="M41" s="23"/>
      <c r="N41" s="23"/>
      <c r="O41" s="23"/>
      <c r="P41" s="23"/>
      <c r="Q41" s="23"/>
      <c r="R41" s="23"/>
      <c r="S41" s="23"/>
      <c r="T41" s="81" t="s">
        <v>113</v>
      </c>
      <c r="U41" s="23"/>
      <c r="V41" s="34"/>
      <c r="W41" s="6"/>
      <c r="X41" s="23"/>
      <c r="Y41" s="23"/>
      <c r="Z41" s="23"/>
      <c r="AA41" s="23"/>
      <c r="AB41" s="23"/>
      <c r="AC41" s="23"/>
      <c r="AD41" s="23"/>
      <c r="AE41" s="7"/>
      <c r="AF41" s="81" t="s">
        <v>113</v>
      </c>
      <c r="AG41" s="8"/>
      <c r="AH41" s="8"/>
      <c r="AI41" s="37"/>
      <c r="AJ41" s="8"/>
      <c r="AK41" s="8"/>
      <c r="AL41" s="8"/>
      <c r="AM41" s="8"/>
      <c r="AN41" s="8"/>
      <c r="AO41" s="30"/>
      <c r="AP41" s="29"/>
      <c r="AQ41" s="29"/>
      <c r="AR41" s="81" t="s">
        <v>113</v>
      </c>
      <c r="AS41" s="29"/>
      <c r="AT41" s="28"/>
      <c r="AU41" s="141">
        <v>0</v>
      </c>
      <c r="AV41" s="151">
        <f t="shared" si="0"/>
        <v>0</v>
      </c>
      <c r="AW41" s="151">
        <f t="shared" si="1"/>
        <v>0</v>
      </c>
      <c r="AX41" s="152">
        <f t="shared" si="2"/>
        <v>0</v>
      </c>
      <c r="AY41" s="153">
        <f t="shared" si="3"/>
        <v>0</v>
      </c>
    </row>
    <row r="42" spans="1:51" ht="24.95" customHeight="1">
      <c r="A42" s="283" t="s">
        <v>307</v>
      </c>
      <c r="B42" s="266" t="s">
        <v>208</v>
      </c>
      <c r="C42" s="234" t="s">
        <v>37</v>
      </c>
      <c r="D42" s="220">
        <v>596</v>
      </c>
      <c r="E42" s="266" t="s">
        <v>308</v>
      </c>
      <c r="F42" s="192" t="s">
        <v>310</v>
      </c>
      <c r="G42" s="59" t="s">
        <v>309</v>
      </c>
      <c r="H42" s="39">
        <v>8</v>
      </c>
      <c r="I42" s="42">
        <v>1</v>
      </c>
      <c r="J42" s="73" t="s">
        <v>286</v>
      </c>
      <c r="K42" s="6"/>
      <c r="L42" s="23"/>
      <c r="M42" s="23"/>
      <c r="N42" s="23"/>
      <c r="O42" s="23"/>
      <c r="P42" s="23"/>
      <c r="Q42" s="23"/>
      <c r="R42" s="23"/>
      <c r="S42" s="23"/>
      <c r="T42" s="81" t="s">
        <v>113</v>
      </c>
      <c r="U42" s="23"/>
      <c r="V42" s="34"/>
      <c r="W42" s="6"/>
      <c r="X42" s="23"/>
      <c r="Y42" s="23"/>
      <c r="Z42" s="23"/>
      <c r="AA42" s="23"/>
      <c r="AB42" s="23"/>
      <c r="AC42" s="23"/>
      <c r="AD42" s="23"/>
      <c r="AE42" s="7"/>
      <c r="AF42" s="81" t="s">
        <v>113</v>
      </c>
      <c r="AG42" s="8"/>
      <c r="AH42" s="8"/>
      <c r="AI42" s="37"/>
      <c r="AJ42" s="8"/>
      <c r="AK42" s="8"/>
      <c r="AL42" s="8"/>
      <c r="AM42" s="8"/>
      <c r="AN42" s="8"/>
      <c r="AO42" s="30"/>
      <c r="AP42" s="29"/>
      <c r="AQ42" s="29"/>
      <c r="AR42" s="81" t="s">
        <v>113</v>
      </c>
      <c r="AS42" s="29"/>
      <c r="AT42" s="28"/>
      <c r="AU42" s="141">
        <v>0</v>
      </c>
      <c r="AV42" s="151">
        <f t="shared" si="0"/>
        <v>0</v>
      </c>
      <c r="AW42" s="151">
        <f t="shared" si="1"/>
        <v>0</v>
      </c>
      <c r="AX42" s="152">
        <f t="shared" si="2"/>
        <v>0</v>
      </c>
      <c r="AY42" s="153">
        <f t="shared" si="3"/>
        <v>0</v>
      </c>
    </row>
    <row r="43" spans="1:51" ht="24.95" customHeight="1">
      <c r="A43" s="277"/>
      <c r="B43" s="258"/>
      <c r="C43" s="235"/>
      <c r="D43" s="221"/>
      <c r="E43" s="258"/>
      <c r="F43" s="191" t="s">
        <v>311</v>
      </c>
      <c r="G43" s="98" t="s">
        <v>309</v>
      </c>
      <c r="H43" s="42">
        <v>27</v>
      </c>
      <c r="I43" s="42">
        <v>1</v>
      </c>
      <c r="J43" s="73" t="s">
        <v>286</v>
      </c>
      <c r="K43" s="6"/>
      <c r="L43" s="23"/>
      <c r="M43" s="23"/>
      <c r="N43" s="23"/>
      <c r="O43" s="23"/>
      <c r="P43" s="23"/>
      <c r="Q43" s="23"/>
      <c r="R43" s="23"/>
      <c r="S43" s="23"/>
      <c r="T43" s="81" t="s">
        <v>113</v>
      </c>
      <c r="U43" s="23"/>
      <c r="V43" s="34"/>
      <c r="W43" s="6"/>
      <c r="X43" s="23"/>
      <c r="Y43" s="23"/>
      <c r="Z43" s="23"/>
      <c r="AA43" s="23"/>
      <c r="AB43" s="23"/>
      <c r="AC43" s="23"/>
      <c r="AD43" s="23"/>
      <c r="AE43" s="7"/>
      <c r="AF43" s="81" t="s">
        <v>113</v>
      </c>
      <c r="AG43" s="8"/>
      <c r="AH43" s="8"/>
      <c r="AI43" s="37"/>
      <c r="AJ43" s="8"/>
      <c r="AK43" s="8"/>
      <c r="AL43" s="8"/>
      <c r="AM43" s="8"/>
      <c r="AN43" s="8"/>
      <c r="AO43" s="30"/>
      <c r="AP43" s="29"/>
      <c r="AQ43" s="29"/>
      <c r="AR43" s="81" t="s">
        <v>113</v>
      </c>
      <c r="AS43" s="29"/>
      <c r="AT43" s="28"/>
      <c r="AU43" s="141">
        <v>0</v>
      </c>
      <c r="AV43" s="151">
        <f t="shared" si="0"/>
        <v>0</v>
      </c>
      <c r="AW43" s="151">
        <f t="shared" si="1"/>
        <v>0</v>
      </c>
      <c r="AX43" s="152">
        <f t="shared" si="2"/>
        <v>0</v>
      </c>
      <c r="AY43" s="153">
        <f t="shared" si="3"/>
        <v>0</v>
      </c>
    </row>
    <row r="44" spans="1:51" ht="24.95" customHeight="1">
      <c r="A44" s="277"/>
      <c r="B44" s="258"/>
      <c r="C44" s="235"/>
      <c r="D44" s="221"/>
      <c r="E44" s="258"/>
      <c r="F44" s="191" t="s">
        <v>313</v>
      </c>
      <c r="G44" s="98" t="s">
        <v>309</v>
      </c>
      <c r="H44" s="42">
        <v>7</v>
      </c>
      <c r="I44" s="42">
        <v>1</v>
      </c>
      <c r="J44" s="73" t="s">
        <v>286</v>
      </c>
      <c r="K44" s="6"/>
      <c r="L44" s="23"/>
      <c r="M44" s="23"/>
      <c r="N44" s="23"/>
      <c r="O44" s="23"/>
      <c r="P44" s="23"/>
      <c r="Q44" s="23"/>
      <c r="R44" s="23"/>
      <c r="S44" s="23"/>
      <c r="T44" s="81" t="s">
        <v>113</v>
      </c>
      <c r="U44" s="23"/>
      <c r="V44" s="34"/>
      <c r="W44" s="6"/>
      <c r="X44" s="23"/>
      <c r="Y44" s="23"/>
      <c r="Z44" s="23"/>
      <c r="AA44" s="23"/>
      <c r="AB44" s="23"/>
      <c r="AC44" s="23"/>
      <c r="AD44" s="23"/>
      <c r="AE44" s="7"/>
      <c r="AF44" s="81" t="s">
        <v>113</v>
      </c>
      <c r="AG44" s="8"/>
      <c r="AH44" s="8"/>
      <c r="AI44" s="37"/>
      <c r="AJ44" s="8"/>
      <c r="AK44" s="8"/>
      <c r="AL44" s="8"/>
      <c r="AM44" s="8"/>
      <c r="AN44" s="8"/>
      <c r="AO44" s="30"/>
      <c r="AP44" s="29"/>
      <c r="AQ44" s="29"/>
      <c r="AR44" s="81" t="s">
        <v>113</v>
      </c>
      <c r="AS44" s="29"/>
      <c r="AT44" s="28"/>
      <c r="AU44" s="141">
        <v>0</v>
      </c>
      <c r="AV44" s="151">
        <f t="shared" si="0"/>
        <v>0</v>
      </c>
      <c r="AW44" s="151">
        <f t="shared" si="1"/>
        <v>0</v>
      </c>
      <c r="AX44" s="152">
        <f t="shared" si="2"/>
        <v>0</v>
      </c>
      <c r="AY44" s="153">
        <f t="shared" si="3"/>
        <v>0</v>
      </c>
    </row>
    <row r="45" spans="1:51" ht="24.95" customHeight="1">
      <c r="A45" s="278"/>
      <c r="B45" s="259"/>
      <c r="C45" s="236"/>
      <c r="D45" s="282"/>
      <c r="E45" s="259"/>
      <c r="F45" s="191" t="s">
        <v>312</v>
      </c>
      <c r="G45" s="98" t="s">
        <v>309</v>
      </c>
      <c r="H45" s="42">
        <v>1</v>
      </c>
      <c r="I45" s="42">
        <v>1</v>
      </c>
      <c r="J45" s="73" t="s">
        <v>286</v>
      </c>
      <c r="K45" s="6"/>
      <c r="L45" s="23"/>
      <c r="M45" s="23"/>
      <c r="N45" s="23"/>
      <c r="O45" s="23"/>
      <c r="P45" s="23"/>
      <c r="Q45" s="23"/>
      <c r="R45" s="23"/>
      <c r="S45" s="23"/>
      <c r="T45" s="81" t="s">
        <v>113</v>
      </c>
      <c r="U45" s="23"/>
      <c r="V45" s="34"/>
      <c r="W45" s="6"/>
      <c r="X45" s="23"/>
      <c r="Y45" s="23"/>
      <c r="Z45" s="23"/>
      <c r="AA45" s="23"/>
      <c r="AB45" s="23"/>
      <c r="AC45" s="23"/>
      <c r="AD45" s="23"/>
      <c r="AE45" s="7"/>
      <c r="AF45" s="81" t="s">
        <v>113</v>
      </c>
      <c r="AG45" s="8"/>
      <c r="AH45" s="8"/>
      <c r="AI45" s="37"/>
      <c r="AJ45" s="8"/>
      <c r="AK45" s="8"/>
      <c r="AL45" s="8"/>
      <c r="AM45" s="8"/>
      <c r="AN45" s="8"/>
      <c r="AO45" s="30"/>
      <c r="AP45" s="29"/>
      <c r="AQ45" s="29"/>
      <c r="AR45" s="81" t="s">
        <v>113</v>
      </c>
      <c r="AS45" s="29"/>
      <c r="AT45" s="28"/>
      <c r="AU45" s="141">
        <v>0</v>
      </c>
      <c r="AV45" s="151">
        <f t="shared" si="0"/>
        <v>0</v>
      </c>
      <c r="AW45" s="151">
        <f t="shared" si="1"/>
        <v>0</v>
      </c>
      <c r="AX45" s="152">
        <f t="shared" si="2"/>
        <v>0</v>
      </c>
      <c r="AY45" s="153">
        <f t="shared" si="3"/>
        <v>0</v>
      </c>
    </row>
    <row r="46" spans="1:51" ht="24.95" customHeight="1">
      <c r="A46" s="283" t="s">
        <v>314</v>
      </c>
      <c r="B46" s="266" t="s">
        <v>208</v>
      </c>
      <c r="C46" s="234" t="s">
        <v>37</v>
      </c>
      <c r="D46" s="314">
        <v>597</v>
      </c>
      <c r="E46" s="312" t="s">
        <v>342</v>
      </c>
      <c r="F46" s="193" t="s">
        <v>315</v>
      </c>
      <c r="G46" s="98" t="s">
        <v>309</v>
      </c>
      <c r="H46" s="217">
        <v>8</v>
      </c>
      <c r="I46" s="42">
        <v>1</v>
      </c>
      <c r="J46" s="73" t="s">
        <v>286</v>
      </c>
      <c r="K46" s="6"/>
      <c r="L46" s="23"/>
      <c r="M46" s="23"/>
      <c r="N46" s="23"/>
      <c r="O46" s="23"/>
      <c r="P46" s="23"/>
      <c r="Q46" s="23"/>
      <c r="R46" s="23"/>
      <c r="S46" s="23"/>
      <c r="T46" s="81" t="s">
        <v>113</v>
      </c>
      <c r="U46" s="23"/>
      <c r="V46" s="34"/>
      <c r="W46" s="6"/>
      <c r="X46" s="23"/>
      <c r="Y46" s="23"/>
      <c r="Z46" s="23"/>
      <c r="AA46" s="23"/>
      <c r="AB46" s="23"/>
      <c r="AC46" s="23"/>
      <c r="AD46" s="23"/>
      <c r="AE46" s="7"/>
      <c r="AF46" s="81" t="s">
        <v>113</v>
      </c>
      <c r="AG46" s="8"/>
      <c r="AH46" s="8"/>
      <c r="AI46" s="37"/>
      <c r="AJ46" s="8"/>
      <c r="AK46" s="8"/>
      <c r="AL46" s="8"/>
      <c r="AM46" s="8"/>
      <c r="AN46" s="8"/>
      <c r="AO46" s="30"/>
      <c r="AP46" s="29"/>
      <c r="AQ46" s="29"/>
      <c r="AR46" s="81" t="s">
        <v>113</v>
      </c>
      <c r="AS46" s="29"/>
      <c r="AT46" s="28"/>
      <c r="AU46" s="141">
        <v>0</v>
      </c>
      <c r="AV46" s="151">
        <f t="shared" si="0"/>
        <v>0</v>
      </c>
      <c r="AW46" s="151">
        <f t="shared" si="1"/>
        <v>0</v>
      </c>
      <c r="AX46" s="152">
        <f t="shared" si="2"/>
        <v>0</v>
      </c>
      <c r="AY46" s="153">
        <f t="shared" si="3"/>
        <v>0</v>
      </c>
    </row>
    <row r="47" spans="1:51" ht="24.95" customHeight="1">
      <c r="A47" s="277"/>
      <c r="B47" s="258"/>
      <c r="C47" s="235"/>
      <c r="D47" s="318"/>
      <c r="E47" s="264"/>
      <c r="F47" s="194" t="s">
        <v>316</v>
      </c>
      <c r="G47" s="98" t="s">
        <v>309</v>
      </c>
      <c r="H47" s="217">
        <v>27</v>
      </c>
      <c r="I47" s="42">
        <v>1</v>
      </c>
      <c r="J47" s="73" t="s">
        <v>286</v>
      </c>
      <c r="K47" s="6"/>
      <c r="L47" s="23"/>
      <c r="M47" s="23"/>
      <c r="N47" s="23"/>
      <c r="O47" s="23"/>
      <c r="P47" s="23"/>
      <c r="Q47" s="23"/>
      <c r="R47" s="23"/>
      <c r="S47" s="23"/>
      <c r="T47" s="81" t="s">
        <v>113</v>
      </c>
      <c r="U47" s="23"/>
      <c r="V47" s="34"/>
      <c r="W47" s="6"/>
      <c r="X47" s="23"/>
      <c r="Y47" s="23"/>
      <c r="Z47" s="23"/>
      <c r="AA47" s="23"/>
      <c r="AB47" s="23"/>
      <c r="AC47" s="23"/>
      <c r="AD47" s="23"/>
      <c r="AE47" s="7"/>
      <c r="AF47" s="81" t="s">
        <v>113</v>
      </c>
      <c r="AG47" s="8"/>
      <c r="AH47" s="8"/>
      <c r="AI47" s="37"/>
      <c r="AJ47" s="8"/>
      <c r="AK47" s="8"/>
      <c r="AL47" s="8"/>
      <c r="AM47" s="8"/>
      <c r="AN47" s="8"/>
      <c r="AO47" s="30"/>
      <c r="AP47" s="29"/>
      <c r="AQ47" s="29"/>
      <c r="AR47" s="81" t="s">
        <v>113</v>
      </c>
      <c r="AS47" s="29"/>
      <c r="AT47" s="28"/>
      <c r="AU47" s="141">
        <v>0</v>
      </c>
      <c r="AV47" s="151">
        <f t="shared" si="0"/>
        <v>0</v>
      </c>
      <c r="AW47" s="151">
        <f t="shared" si="1"/>
        <v>0</v>
      </c>
      <c r="AX47" s="152">
        <f t="shared" si="2"/>
        <v>0</v>
      </c>
      <c r="AY47" s="153">
        <f t="shared" si="3"/>
        <v>0</v>
      </c>
    </row>
    <row r="48" spans="1:51" ht="24.95" customHeight="1">
      <c r="A48" s="277"/>
      <c r="B48" s="258"/>
      <c r="C48" s="235"/>
      <c r="D48" s="318"/>
      <c r="E48" s="264"/>
      <c r="F48" s="194" t="s">
        <v>317</v>
      </c>
      <c r="G48" s="98" t="s">
        <v>309</v>
      </c>
      <c r="H48" s="217">
        <v>7</v>
      </c>
      <c r="I48" s="42">
        <v>1</v>
      </c>
      <c r="J48" s="73" t="s">
        <v>286</v>
      </c>
      <c r="K48" s="6"/>
      <c r="L48" s="23"/>
      <c r="M48" s="23"/>
      <c r="N48" s="23"/>
      <c r="O48" s="23"/>
      <c r="P48" s="23"/>
      <c r="Q48" s="23"/>
      <c r="R48" s="23"/>
      <c r="S48" s="23"/>
      <c r="T48" s="81" t="s">
        <v>113</v>
      </c>
      <c r="U48" s="23"/>
      <c r="V48" s="34"/>
      <c r="W48" s="6"/>
      <c r="X48" s="23"/>
      <c r="Y48" s="23"/>
      <c r="Z48" s="23"/>
      <c r="AA48" s="23"/>
      <c r="AB48" s="23"/>
      <c r="AC48" s="23"/>
      <c r="AD48" s="23"/>
      <c r="AE48" s="7"/>
      <c r="AF48" s="81" t="s">
        <v>113</v>
      </c>
      <c r="AG48" s="8"/>
      <c r="AH48" s="8"/>
      <c r="AI48" s="37"/>
      <c r="AJ48" s="8"/>
      <c r="AK48" s="8"/>
      <c r="AL48" s="8"/>
      <c r="AM48" s="8"/>
      <c r="AN48" s="8"/>
      <c r="AO48" s="30"/>
      <c r="AP48" s="29"/>
      <c r="AQ48" s="29"/>
      <c r="AR48" s="81" t="s">
        <v>113</v>
      </c>
      <c r="AS48" s="29"/>
      <c r="AT48" s="28"/>
      <c r="AU48" s="141">
        <v>0</v>
      </c>
      <c r="AV48" s="151">
        <f t="shared" si="0"/>
        <v>0</v>
      </c>
      <c r="AW48" s="151">
        <f t="shared" si="1"/>
        <v>0</v>
      </c>
      <c r="AX48" s="152">
        <f t="shared" si="2"/>
        <v>0</v>
      </c>
      <c r="AY48" s="153">
        <f t="shared" si="3"/>
        <v>0</v>
      </c>
    </row>
    <row r="49" spans="1:51" ht="24.95" customHeight="1">
      <c r="A49" s="278"/>
      <c r="B49" s="259"/>
      <c r="C49" s="236"/>
      <c r="D49" s="319"/>
      <c r="E49" s="265"/>
      <c r="F49" s="195" t="s">
        <v>312</v>
      </c>
      <c r="G49" s="98" t="s">
        <v>309</v>
      </c>
      <c r="H49" s="218">
        <v>1</v>
      </c>
      <c r="I49" s="42">
        <v>1</v>
      </c>
      <c r="J49" s="124" t="s">
        <v>286</v>
      </c>
      <c r="K49" s="6"/>
      <c r="L49" s="23"/>
      <c r="M49" s="23"/>
      <c r="N49" s="23"/>
      <c r="O49" s="23"/>
      <c r="P49" s="23"/>
      <c r="Q49" s="23"/>
      <c r="R49" s="23"/>
      <c r="S49" s="23"/>
      <c r="T49" s="81" t="s">
        <v>113</v>
      </c>
      <c r="U49" s="23"/>
      <c r="V49" s="34"/>
      <c r="W49" s="6"/>
      <c r="X49" s="23"/>
      <c r="Y49" s="23"/>
      <c r="Z49" s="23"/>
      <c r="AA49" s="23"/>
      <c r="AB49" s="23"/>
      <c r="AC49" s="23"/>
      <c r="AD49" s="23"/>
      <c r="AE49" s="7"/>
      <c r="AF49" s="81" t="s">
        <v>113</v>
      </c>
      <c r="AG49" s="8"/>
      <c r="AH49" s="8"/>
      <c r="AI49" s="37"/>
      <c r="AJ49" s="8"/>
      <c r="AK49" s="8"/>
      <c r="AL49" s="8"/>
      <c r="AM49" s="8"/>
      <c r="AN49" s="8"/>
      <c r="AO49" s="30"/>
      <c r="AP49" s="29"/>
      <c r="AQ49" s="29"/>
      <c r="AR49" s="81" t="s">
        <v>113</v>
      </c>
      <c r="AS49" s="29"/>
      <c r="AT49" s="28"/>
      <c r="AU49" s="141">
        <v>0</v>
      </c>
      <c r="AV49" s="151">
        <f t="shared" si="0"/>
        <v>0</v>
      </c>
      <c r="AW49" s="151">
        <f t="shared" si="1"/>
        <v>0</v>
      </c>
      <c r="AX49" s="152">
        <f t="shared" si="2"/>
        <v>0</v>
      </c>
      <c r="AY49" s="153">
        <f t="shared" si="3"/>
        <v>0</v>
      </c>
    </row>
    <row r="50" spans="1:51" ht="24.95" customHeight="1">
      <c r="A50" s="310" t="s">
        <v>318</v>
      </c>
      <c r="B50" s="266" t="s">
        <v>208</v>
      </c>
      <c r="C50" s="283" t="s">
        <v>37</v>
      </c>
      <c r="D50" s="314">
        <v>598</v>
      </c>
      <c r="E50" s="312" t="s">
        <v>341</v>
      </c>
      <c r="F50" s="196" t="s">
        <v>315</v>
      </c>
      <c r="G50" s="98" t="s">
        <v>309</v>
      </c>
      <c r="H50" s="217">
        <v>8</v>
      </c>
      <c r="I50" s="42">
        <v>1</v>
      </c>
      <c r="J50" s="124" t="s">
        <v>286</v>
      </c>
      <c r="K50" s="23"/>
      <c r="L50" s="23"/>
      <c r="M50" s="23"/>
      <c r="N50" s="23"/>
      <c r="O50" s="23"/>
      <c r="P50" s="23"/>
      <c r="Q50" s="23"/>
      <c r="R50" s="23"/>
      <c r="S50" s="23"/>
      <c r="T50" s="81" t="s">
        <v>113</v>
      </c>
      <c r="U50" s="23"/>
      <c r="V50" s="34"/>
      <c r="W50" s="6"/>
      <c r="X50" s="23"/>
      <c r="Y50" s="23"/>
      <c r="Z50" s="23"/>
      <c r="AA50" s="23"/>
      <c r="AB50" s="23"/>
      <c r="AC50" s="23"/>
      <c r="AD50" s="23"/>
      <c r="AE50" s="7"/>
      <c r="AF50" s="81" t="s">
        <v>113</v>
      </c>
      <c r="AG50" s="8"/>
      <c r="AH50" s="8"/>
      <c r="AI50" s="37"/>
      <c r="AJ50" s="8"/>
      <c r="AK50" s="8"/>
      <c r="AL50" s="8"/>
      <c r="AM50" s="8"/>
      <c r="AN50" s="8"/>
      <c r="AO50" s="30"/>
      <c r="AP50" s="29"/>
      <c r="AQ50" s="29"/>
      <c r="AR50" s="81" t="s">
        <v>113</v>
      </c>
      <c r="AS50" s="29"/>
      <c r="AT50" s="28"/>
      <c r="AU50" s="141">
        <v>0</v>
      </c>
      <c r="AV50" s="151">
        <f t="shared" si="0"/>
        <v>0</v>
      </c>
      <c r="AW50" s="151">
        <f t="shared" si="1"/>
        <v>0</v>
      </c>
      <c r="AX50" s="152">
        <f t="shared" si="2"/>
        <v>0</v>
      </c>
      <c r="AY50" s="153">
        <f t="shared" si="3"/>
        <v>0</v>
      </c>
    </row>
    <row r="51" spans="1:51" ht="24.95" customHeight="1">
      <c r="A51" s="310"/>
      <c r="B51" s="258"/>
      <c r="C51" s="277"/>
      <c r="D51" s="318"/>
      <c r="E51" s="264"/>
      <c r="F51" s="196" t="s">
        <v>316</v>
      </c>
      <c r="G51" s="98" t="s">
        <v>309</v>
      </c>
      <c r="H51" s="217">
        <v>27</v>
      </c>
      <c r="I51" s="42">
        <v>1</v>
      </c>
      <c r="J51" s="124" t="s">
        <v>286</v>
      </c>
      <c r="K51" s="23"/>
      <c r="L51" s="23"/>
      <c r="M51" s="23"/>
      <c r="N51" s="23"/>
      <c r="O51" s="23"/>
      <c r="P51" s="23"/>
      <c r="Q51" s="23"/>
      <c r="R51" s="23"/>
      <c r="S51" s="23"/>
      <c r="T51" s="81" t="s">
        <v>113</v>
      </c>
      <c r="U51" s="23"/>
      <c r="V51" s="34"/>
      <c r="W51" s="6"/>
      <c r="X51" s="23"/>
      <c r="Y51" s="23"/>
      <c r="Z51" s="23"/>
      <c r="AA51" s="23"/>
      <c r="AB51" s="23"/>
      <c r="AC51" s="23"/>
      <c r="AD51" s="23"/>
      <c r="AE51" s="7"/>
      <c r="AF51" s="81" t="s">
        <v>113</v>
      </c>
      <c r="AG51" s="8"/>
      <c r="AH51" s="8"/>
      <c r="AI51" s="37"/>
      <c r="AJ51" s="8"/>
      <c r="AK51" s="8"/>
      <c r="AL51" s="8"/>
      <c r="AM51" s="8"/>
      <c r="AN51" s="8"/>
      <c r="AO51" s="30"/>
      <c r="AP51" s="29"/>
      <c r="AQ51" s="29"/>
      <c r="AR51" s="81" t="s">
        <v>113</v>
      </c>
      <c r="AS51" s="29"/>
      <c r="AT51" s="28"/>
      <c r="AU51" s="141">
        <v>0</v>
      </c>
      <c r="AV51" s="151">
        <f t="shared" si="0"/>
        <v>0</v>
      </c>
      <c r="AW51" s="151">
        <f t="shared" si="1"/>
        <v>0</v>
      </c>
      <c r="AX51" s="152">
        <f t="shared" si="2"/>
        <v>0</v>
      </c>
      <c r="AY51" s="153">
        <f t="shared" si="3"/>
        <v>0</v>
      </c>
    </row>
    <row r="52" spans="1:51" ht="24.95" customHeight="1">
      <c r="A52" s="310"/>
      <c r="B52" s="258"/>
      <c r="C52" s="277"/>
      <c r="D52" s="318"/>
      <c r="E52" s="264"/>
      <c r="F52" s="196" t="s">
        <v>317</v>
      </c>
      <c r="G52" s="98" t="s">
        <v>309</v>
      </c>
      <c r="H52" s="217">
        <v>7</v>
      </c>
      <c r="I52" s="42">
        <v>1</v>
      </c>
      <c r="J52" s="124" t="s">
        <v>286</v>
      </c>
      <c r="K52" s="23"/>
      <c r="L52" s="23"/>
      <c r="M52" s="23"/>
      <c r="N52" s="23"/>
      <c r="O52" s="23"/>
      <c r="P52" s="23"/>
      <c r="Q52" s="23"/>
      <c r="R52" s="23"/>
      <c r="S52" s="23"/>
      <c r="T52" s="81" t="s">
        <v>113</v>
      </c>
      <c r="U52" s="23"/>
      <c r="V52" s="34"/>
      <c r="W52" s="6"/>
      <c r="X52" s="23"/>
      <c r="Y52" s="23"/>
      <c r="Z52" s="23"/>
      <c r="AA52" s="23"/>
      <c r="AB52" s="23"/>
      <c r="AC52" s="23"/>
      <c r="AD52" s="23"/>
      <c r="AE52" s="7"/>
      <c r="AF52" s="81" t="s">
        <v>113</v>
      </c>
      <c r="AG52" s="8"/>
      <c r="AH52" s="8"/>
      <c r="AI52" s="37"/>
      <c r="AJ52" s="8"/>
      <c r="AK52" s="8"/>
      <c r="AL52" s="8"/>
      <c r="AM52" s="8"/>
      <c r="AN52" s="8"/>
      <c r="AO52" s="30"/>
      <c r="AP52" s="29"/>
      <c r="AQ52" s="29"/>
      <c r="AR52" s="81" t="s">
        <v>113</v>
      </c>
      <c r="AS52" s="29"/>
      <c r="AT52" s="28"/>
      <c r="AU52" s="141">
        <v>0</v>
      </c>
      <c r="AV52" s="151">
        <f t="shared" si="0"/>
        <v>0</v>
      </c>
      <c r="AW52" s="151">
        <f t="shared" si="1"/>
        <v>0</v>
      </c>
      <c r="AX52" s="152">
        <f t="shared" si="2"/>
        <v>0</v>
      </c>
      <c r="AY52" s="153">
        <f t="shared" si="3"/>
        <v>0</v>
      </c>
    </row>
    <row r="53" spans="1:51" ht="24.95" customHeight="1">
      <c r="A53" s="310"/>
      <c r="B53" s="259"/>
      <c r="C53" s="278"/>
      <c r="D53" s="319"/>
      <c r="E53" s="265"/>
      <c r="F53" s="196" t="s">
        <v>312</v>
      </c>
      <c r="G53" s="59" t="s">
        <v>309</v>
      </c>
      <c r="H53" s="217">
        <v>1</v>
      </c>
      <c r="I53" s="39">
        <v>1</v>
      </c>
      <c r="J53" s="73" t="s">
        <v>286</v>
      </c>
      <c r="K53" s="23"/>
      <c r="L53" s="23"/>
      <c r="M53" s="23"/>
      <c r="N53" s="23"/>
      <c r="O53" s="23"/>
      <c r="P53" s="23"/>
      <c r="Q53" s="23"/>
      <c r="R53" s="23"/>
      <c r="S53" s="23"/>
      <c r="T53" s="81" t="s">
        <v>113</v>
      </c>
      <c r="U53" s="23"/>
      <c r="V53" s="34"/>
      <c r="W53" s="6"/>
      <c r="X53" s="23"/>
      <c r="Y53" s="23"/>
      <c r="Z53" s="23"/>
      <c r="AA53" s="23"/>
      <c r="AB53" s="23"/>
      <c r="AC53" s="23"/>
      <c r="AD53" s="23"/>
      <c r="AE53" s="7"/>
      <c r="AF53" s="81" t="s">
        <v>113</v>
      </c>
      <c r="AG53" s="8"/>
      <c r="AH53" s="8"/>
      <c r="AI53" s="37"/>
      <c r="AJ53" s="8"/>
      <c r="AK53" s="8"/>
      <c r="AL53" s="8"/>
      <c r="AM53" s="8"/>
      <c r="AN53" s="8"/>
      <c r="AO53" s="30"/>
      <c r="AP53" s="29"/>
      <c r="AQ53" s="29"/>
      <c r="AR53" s="81" t="s">
        <v>113</v>
      </c>
      <c r="AS53" s="29"/>
      <c r="AT53" s="28"/>
      <c r="AU53" s="141">
        <v>0</v>
      </c>
      <c r="AV53" s="151">
        <f t="shared" si="0"/>
        <v>0</v>
      </c>
      <c r="AW53" s="151">
        <f t="shared" si="1"/>
        <v>0</v>
      </c>
      <c r="AX53" s="152">
        <f t="shared" si="2"/>
        <v>0</v>
      </c>
      <c r="AY53" s="153">
        <f t="shared" si="3"/>
        <v>0</v>
      </c>
    </row>
    <row r="54" spans="1:51" ht="24.95" customHeight="1">
      <c r="A54" s="310" t="s">
        <v>319</v>
      </c>
      <c r="B54" s="312" t="s">
        <v>320</v>
      </c>
      <c r="C54" s="283" t="s">
        <v>37</v>
      </c>
      <c r="D54" s="314">
        <v>599</v>
      </c>
      <c r="E54" s="312" t="s">
        <v>340</v>
      </c>
      <c r="F54" s="198" t="s">
        <v>321</v>
      </c>
      <c r="G54" s="98" t="s">
        <v>309</v>
      </c>
      <c r="H54" s="218">
        <v>12</v>
      </c>
      <c r="I54" s="39">
        <v>1</v>
      </c>
      <c r="J54" s="59" t="s">
        <v>286</v>
      </c>
      <c r="K54" s="6"/>
      <c r="L54" s="23"/>
      <c r="M54" s="23"/>
      <c r="N54" s="23"/>
      <c r="O54" s="23"/>
      <c r="P54" s="23"/>
      <c r="Q54" s="23"/>
      <c r="R54" s="23"/>
      <c r="S54" s="23"/>
      <c r="T54" s="81" t="s">
        <v>113</v>
      </c>
      <c r="U54" s="23"/>
      <c r="V54" s="34"/>
      <c r="W54" s="6"/>
      <c r="X54" s="23"/>
      <c r="Y54" s="23"/>
      <c r="Z54" s="23"/>
      <c r="AA54" s="23"/>
      <c r="AB54" s="23"/>
      <c r="AC54" s="23"/>
      <c r="AD54" s="23"/>
      <c r="AE54" s="7"/>
      <c r="AF54" s="81" t="s">
        <v>113</v>
      </c>
      <c r="AG54" s="8"/>
      <c r="AH54" s="8"/>
      <c r="AI54" s="37"/>
      <c r="AJ54" s="8"/>
      <c r="AK54" s="8"/>
      <c r="AL54" s="8"/>
      <c r="AM54" s="8"/>
      <c r="AN54" s="8"/>
      <c r="AO54" s="30"/>
      <c r="AP54" s="29"/>
      <c r="AQ54" s="29"/>
      <c r="AR54" s="81" t="s">
        <v>113</v>
      </c>
      <c r="AS54" s="29"/>
      <c r="AT54" s="28"/>
      <c r="AU54" s="141">
        <v>0</v>
      </c>
      <c r="AV54" s="151">
        <f t="shared" si="0"/>
        <v>0</v>
      </c>
      <c r="AW54" s="151">
        <f t="shared" si="1"/>
        <v>0</v>
      </c>
      <c r="AX54" s="152">
        <f t="shared" si="2"/>
        <v>0</v>
      </c>
      <c r="AY54" s="153">
        <f t="shared" si="3"/>
        <v>0</v>
      </c>
    </row>
    <row r="55" spans="1:51" ht="24.95" customHeight="1">
      <c r="A55" s="310"/>
      <c r="B55" s="264"/>
      <c r="C55" s="277"/>
      <c r="D55" s="318"/>
      <c r="E55" s="264"/>
      <c r="F55" s="198" t="s">
        <v>322</v>
      </c>
      <c r="G55" s="98" t="s">
        <v>309</v>
      </c>
      <c r="H55" s="218">
        <v>19</v>
      </c>
      <c r="I55" s="39">
        <v>1</v>
      </c>
      <c r="J55" s="59" t="s">
        <v>286</v>
      </c>
      <c r="K55" s="6"/>
      <c r="L55" s="23"/>
      <c r="M55" s="23"/>
      <c r="N55" s="23"/>
      <c r="O55" s="23"/>
      <c r="P55" s="23"/>
      <c r="Q55" s="23"/>
      <c r="R55" s="23"/>
      <c r="S55" s="23"/>
      <c r="T55" s="81" t="s">
        <v>113</v>
      </c>
      <c r="U55" s="23"/>
      <c r="V55" s="34"/>
      <c r="W55" s="6"/>
      <c r="X55" s="23"/>
      <c r="Y55" s="23"/>
      <c r="Z55" s="23"/>
      <c r="AA55" s="23"/>
      <c r="AB55" s="23"/>
      <c r="AC55" s="23"/>
      <c r="AD55" s="23"/>
      <c r="AE55" s="7"/>
      <c r="AF55" s="81" t="s">
        <v>113</v>
      </c>
      <c r="AG55" s="8"/>
      <c r="AH55" s="8"/>
      <c r="AI55" s="37"/>
      <c r="AJ55" s="8"/>
      <c r="AK55" s="8"/>
      <c r="AL55" s="8"/>
      <c r="AM55" s="8"/>
      <c r="AN55" s="8"/>
      <c r="AO55" s="30"/>
      <c r="AP55" s="29"/>
      <c r="AQ55" s="29"/>
      <c r="AR55" s="81" t="s">
        <v>113</v>
      </c>
      <c r="AS55" s="29"/>
      <c r="AT55" s="28"/>
      <c r="AU55" s="141">
        <v>0</v>
      </c>
      <c r="AV55" s="151">
        <f t="shared" si="0"/>
        <v>0</v>
      </c>
      <c r="AW55" s="151">
        <f t="shared" si="1"/>
        <v>0</v>
      </c>
      <c r="AX55" s="152">
        <f t="shared" si="2"/>
        <v>0</v>
      </c>
      <c r="AY55" s="153">
        <f t="shared" si="3"/>
        <v>0</v>
      </c>
    </row>
    <row r="56" spans="1:51" ht="24.95" customHeight="1">
      <c r="A56" s="310"/>
      <c r="B56" s="265"/>
      <c r="C56" s="278"/>
      <c r="D56" s="319"/>
      <c r="E56" s="265"/>
      <c r="F56" s="198" t="s">
        <v>323</v>
      </c>
      <c r="G56" s="98" t="s">
        <v>309</v>
      </c>
      <c r="H56" s="218">
        <v>16</v>
      </c>
      <c r="I56" s="39">
        <v>1</v>
      </c>
      <c r="J56" s="59" t="s">
        <v>286</v>
      </c>
      <c r="K56" s="6"/>
      <c r="L56" s="23"/>
      <c r="M56" s="23"/>
      <c r="N56" s="23"/>
      <c r="O56" s="23"/>
      <c r="P56" s="23"/>
      <c r="Q56" s="23"/>
      <c r="R56" s="23"/>
      <c r="S56" s="23"/>
      <c r="T56" s="81" t="s">
        <v>113</v>
      </c>
      <c r="U56" s="23"/>
      <c r="V56" s="34"/>
      <c r="W56" s="6"/>
      <c r="X56" s="23"/>
      <c r="Y56" s="23"/>
      <c r="Z56" s="23"/>
      <c r="AA56" s="23"/>
      <c r="AB56" s="23"/>
      <c r="AC56" s="23"/>
      <c r="AD56" s="23"/>
      <c r="AE56" s="7"/>
      <c r="AF56" s="81" t="s">
        <v>113</v>
      </c>
      <c r="AG56" s="8"/>
      <c r="AH56" s="8"/>
      <c r="AI56" s="37"/>
      <c r="AJ56" s="8"/>
      <c r="AK56" s="8"/>
      <c r="AL56" s="8"/>
      <c r="AM56" s="8"/>
      <c r="AN56" s="8"/>
      <c r="AO56" s="30"/>
      <c r="AP56" s="29"/>
      <c r="AQ56" s="29"/>
      <c r="AR56" s="81" t="s">
        <v>113</v>
      </c>
      <c r="AS56" s="29"/>
      <c r="AT56" s="28"/>
      <c r="AU56" s="141">
        <v>0</v>
      </c>
      <c r="AV56" s="151">
        <f t="shared" si="0"/>
        <v>0</v>
      </c>
      <c r="AW56" s="151">
        <f t="shared" si="1"/>
        <v>0</v>
      </c>
      <c r="AX56" s="152">
        <f t="shared" si="2"/>
        <v>0</v>
      </c>
      <c r="AY56" s="153">
        <f t="shared" si="3"/>
        <v>0</v>
      </c>
    </row>
    <row r="57" spans="1:51" ht="24.95" customHeight="1">
      <c r="A57" s="310" t="s">
        <v>328</v>
      </c>
      <c r="B57" s="311" t="s">
        <v>320</v>
      </c>
      <c r="C57" s="310" t="s">
        <v>37</v>
      </c>
      <c r="D57" s="313">
        <v>600</v>
      </c>
      <c r="E57" s="311" t="s">
        <v>337</v>
      </c>
      <c r="F57" s="196" t="s">
        <v>324</v>
      </c>
      <c r="G57" s="98" t="s">
        <v>309</v>
      </c>
      <c r="H57" s="217">
        <v>1</v>
      </c>
      <c r="I57" s="39">
        <v>1</v>
      </c>
      <c r="J57" s="59" t="s">
        <v>286</v>
      </c>
      <c r="K57" s="6"/>
      <c r="L57" s="23"/>
      <c r="M57" s="23"/>
      <c r="N57" s="23"/>
      <c r="O57" s="23"/>
      <c r="P57" s="23"/>
      <c r="Q57" s="23"/>
      <c r="R57" s="23"/>
      <c r="S57" s="23"/>
      <c r="T57" s="81" t="s">
        <v>113</v>
      </c>
      <c r="U57" s="23"/>
      <c r="V57" s="34"/>
      <c r="W57" s="6"/>
      <c r="X57" s="23"/>
      <c r="Y57" s="23"/>
      <c r="Z57" s="23"/>
      <c r="AA57" s="23"/>
      <c r="AB57" s="23"/>
      <c r="AC57" s="23"/>
      <c r="AD57" s="23"/>
      <c r="AE57" s="7"/>
      <c r="AF57" s="81" t="s">
        <v>113</v>
      </c>
      <c r="AG57" s="8"/>
      <c r="AH57" s="8"/>
      <c r="AI57" s="37"/>
      <c r="AJ57" s="8"/>
      <c r="AK57" s="8"/>
      <c r="AL57" s="8"/>
      <c r="AM57" s="8"/>
      <c r="AN57" s="8"/>
      <c r="AO57" s="30"/>
      <c r="AP57" s="29"/>
      <c r="AQ57" s="29"/>
      <c r="AR57" s="81" t="s">
        <v>113</v>
      </c>
      <c r="AS57" s="29"/>
      <c r="AT57" s="28"/>
      <c r="AU57" s="141">
        <v>0</v>
      </c>
      <c r="AV57" s="151">
        <f t="shared" si="0"/>
        <v>0</v>
      </c>
      <c r="AW57" s="151">
        <f t="shared" si="1"/>
        <v>0</v>
      </c>
      <c r="AX57" s="152">
        <f t="shared" si="2"/>
        <v>0</v>
      </c>
      <c r="AY57" s="153">
        <f t="shared" si="3"/>
        <v>0</v>
      </c>
    </row>
    <row r="58" spans="1:51" ht="24.95" customHeight="1">
      <c r="A58" s="310"/>
      <c r="B58" s="311"/>
      <c r="C58" s="310"/>
      <c r="D58" s="313"/>
      <c r="E58" s="311"/>
      <c r="F58" s="196" t="s">
        <v>325</v>
      </c>
      <c r="G58" s="98" t="s">
        <v>309</v>
      </c>
      <c r="H58" s="217">
        <v>10</v>
      </c>
      <c r="I58" s="39">
        <v>1</v>
      </c>
      <c r="J58" s="59" t="s">
        <v>286</v>
      </c>
      <c r="K58" s="6"/>
      <c r="L58" s="23"/>
      <c r="M58" s="23"/>
      <c r="N58" s="23"/>
      <c r="O58" s="23"/>
      <c r="P58" s="23"/>
      <c r="Q58" s="23"/>
      <c r="R58" s="23"/>
      <c r="S58" s="23"/>
      <c r="T58" s="81" t="s">
        <v>113</v>
      </c>
      <c r="U58" s="23"/>
      <c r="V58" s="34"/>
      <c r="W58" s="6"/>
      <c r="X58" s="23"/>
      <c r="Y58" s="23"/>
      <c r="Z58" s="23"/>
      <c r="AA58" s="23"/>
      <c r="AB58" s="23"/>
      <c r="AC58" s="23"/>
      <c r="AD58" s="23"/>
      <c r="AE58" s="7"/>
      <c r="AF58" s="81" t="s">
        <v>113</v>
      </c>
      <c r="AG58" s="8"/>
      <c r="AH58" s="8"/>
      <c r="AI58" s="37"/>
      <c r="AJ58" s="8"/>
      <c r="AK58" s="8"/>
      <c r="AL58" s="8"/>
      <c r="AM58" s="8"/>
      <c r="AN58" s="8"/>
      <c r="AO58" s="30"/>
      <c r="AP58" s="29"/>
      <c r="AQ58" s="29"/>
      <c r="AR58" s="81" t="s">
        <v>113</v>
      </c>
      <c r="AS58" s="29"/>
      <c r="AT58" s="28"/>
      <c r="AU58" s="141">
        <v>0</v>
      </c>
      <c r="AV58" s="151">
        <f t="shared" si="0"/>
        <v>0</v>
      </c>
      <c r="AW58" s="151">
        <f t="shared" si="1"/>
        <v>0</v>
      </c>
      <c r="AX58" s="152">
        <f t="shared" si="2"/>
        <v>0</v>
      </c>
      <c r="AY58" s="153">
        <f t="shared" si="3"/>
        <v>0</v>
      </c>
    </row>
    <row r="59" spans="1:51" ht="24.95" customHeight="1">
      <c r="A59" s="310"/>
      <c r="B59" s="311"/>
      <c r="C59" s="310"/>
      <c r="D59" s="313"/>
      <c r="E59" s="311"/>
      <c r="F59" s="196" t="s">
        <v>326</v>
      </c>
      <c r="G59" s="98" t="s">
        <v>309</v>
      </c>
      <c r="H59" s="217">
        <v>7</v>
      </c>
      <c r="I59" s="39">
        <v>1</v>
      </c>
      <c r="J59" s="59" t="s">
        <v>286</v>
      </c>
      <c r="K59" s="6"/>
      <c r="L59" s="23"/>
      <c r="M59" s="23"/>
      <c r="N59" s="23"/>
      <c r="O59" s="23"/>
      <c r="P59" s="23"/>
      <c r="Q59" s="23"/>
      <c r="R59" s="23"/>
      <c r="S59" s="23"/>
      <c r="T59" s="81" t="s">
        <v>113</v>
      </c>
      <c r="U59" s="23"/>
      <c r="V59" s="34"/>
      <c r="W59" s="6"/>
      <c r="X59" s="23"/>
      <c r="Y59" s="23"/>
      <c r="Z59" s="23"/>
      <c r="AA59" s="23"/>
      <c r="AB59" s="23"/>
      <c r="AC59" s="23"/>
      <c r="AD59" s="23"/>
      <c r="AE59" s="7"/>
      <c r="AF59" s="81" t="s">
        <v>113</v>
      </c>
      <c r="AG59" s="8"/>
      <c r="AH59" s="8"/>
      <c r="AI59" s="37"/>
      <c r="AJ59" s="8"/>
      <c r="AK59" s="8"/>
      <c r="AL59" s="8"/>
      <c r="AM59" s="8"/>
      <c r="AN59" s="8"/>
      <c r="AO59" s="30"/>
      <c r="AP59" s="29"/>
      <c r="AQ59" s="29"/>
      <c r="AR59" s="81" t="s">
        <v>113</v>
      </c>
      <c r="AS59" s="29"/>
      <c r="AT59" s="28"/>
      <c r="AU59" s="141">
        <v>0</v>
      </c>
      <c r="AV59" s="151">
        <f t="shared" si="0"/>
        <v>0</v>
      </c>
      <c r="AW59" s="151">
        <f t="shared" si="1"/>
        <v>0</v>
      </c>
      <c r="AX59" s="152">
        <f t="shared" si="2"/>
        <v>0</v>
      </c>
      <c r="AY59" s="153">
        <f t="shared" si="3"/>
        <v>0</v>
      </c>
    </row>
    <row r="60" spans="1:51" ht="24.95" customHeight="1">
      <c r="A60" s="310"/>
      <c r="B60" s="311"/>
      <c r="C60" s="310"/>
      <c r="D60" s="313"/>
      <c r="E60" s="311"/>
      <c r="F60" s="196" t="s">
        <v>327</v>
      </c>
      <c r="G60" s="98" t="s">
        <v>309</v>
      </c>
      <c r="H60" s="217">
        <v>4</v>
      </c>
      <c r="I60" s="39">
        <v>1</v>
      </c>
      <c r="J60" s="59" t="s">
        <v>286</v>
      </c>
      <c r="K60" s="6"/>
      <c r="L60" s="23"/>
      <c r="M60" s="23"/>
      <c r="N60" s="23"/>
      <c r="O60" s="23"/>
      <c r="P60" s="23"/>
      <c r="Q60" s="23"/>
      <c r="R60" s="23"/>
      <c r="S60" s="23"/>
      <c r="T60" s="81" t="s">
        <v>113</v>
      </c>
      <c r="U60" s="23"/>
      <c r="V60" s="34"/>
      <c r="W60" s="6"/>
      <c r="X60" s="23"/>
      <c r="Y60" s="23"/>
      <c r="Z60" s="23"/>
      <c r="AA60" s="23"/>
      <c r="AB60" s="23"/>
      <c r="AC60" s="23"/>
      <c r="AD60" s="23"/>
      <c r="AE60" s="7"/>
      <c r="AF60" s="81" t="s">
        <v>113</v>
      </c>
      <c r="AG60" s="8"/>
      <c r="AH60" s="8"/>
      <c r="AI60" s="37"/>
      <c r="AJ60" s="8"/>
      <c r="AK60" s="8"/>
      <c r="AL60" s="8"/>
      <c r="AM60" s="8"/>
      <c r="AN60" s="8"/>
      <c r="AO60" s="30"/>
      <c r="AP60" s="29"/>
      <c r="AQ60" s="29"/>
      <c r="AR60" s="81" t="s">
        <v>113</v>
      </c>
      <c r="AS60" s="29"/>
      <c r="AT60" s="28"/>
      <c r="AU60" s="141">
        <v>0</v>
      </c>
      <c r="AV60" s="151">
        <f t="shared" si="0"/>
        <v>0</v>
      </c>
      <c r="AW60" s="151">
        <f t="shared" si="1"/>
        <v>0</v>
      </c>
      <c r="AX60" s="152">
        <f t="shared" si="2"/>
        <v>0</v>
      </c>
      <c r="AY60" s="153">
        <f t="shared" si="3"/>
        <v>0</v>
      </c>
    </row>
    <row r="61" spans="1:51" ht="24.95" customHeight="1" thickBot="1">
      <c r="A61" s="283"/>
      <c r="B61" s="312"/>
      <c r="C61" s="283"/>
      <c r="D61" s="314"/>
      <c r="E61" s="312"/>
      <c r="F61" s="193" t="s">
        <v>316</v>
      </c>
      <c r="G61" s="98" t="s">
        <v>309</v>
      </c>
      <c r="H61" s="218">
        <v>5</v>
      </c>
      <c r="I61" s="42">
        <v>1</v>
      </c>
      <c r="J61" s="98" t="s">
        <v>286</v>
      </c>
      <c r="K61" s="6"/>
      <c r="L61" s="23"/>
      <c r="M61" s="23"/>
      <c r="N61" s="23"/>
      <c r="O61" s="23"/>
      <c r="P61" s="23"/>
      <c r="Q61" s="23"/>
      <c r="R61" s="23"/>
      <c r="S61" s="23"/>
      <c r="T61" s="81" t="s">
        <v>113</v>
      </c>
      <c r="U61" s="23"/>
      <c r="V61" s="34"/>
      <c r="W61" s="6"/>
      <c r="X61" s="23"/>
      <c r="Y61" s="23"/>
      <c r="Z61" s="23"/>
      <c r="AA61" s="23"/>
      <c r="AB61" s="23"/>
      <c r="AC61" s="23"/>
      <c r="AD61" s="23"/>
      <c r="AE61" s="7"/>
      <c r="AF61" s="81" t="s">
        <v>113</v>
      </c>
      <c r="AG61" s="8"/>
      <c r="AH61" s="8"/>
      <c r="AI61" s="37"/>
      <c r="AJ61" s="8"/>
      <c r="AK61" s="8"/>
      <c r="AL61" s="8"/>
      <c r="AM61" s="8"/>
      <c r="AN61" s="8"/>
      <c r="AO61" s="30"/>
      <c r="AP61" s="29"/>
      <c r="AQ61" s="29"/>
      <c r="AR61" s="81" t="s">
        <v>113</v>
      </c>
      <c r="AS61" s="29"/>
      <c r="AT61" s="28"/>
      <c r="AU61" s="203">
        <v>0</v>
      </c>
      <c r="AV61" s="204">
        <f t="shared" si="0"/>
        <v>0</v>
      </c>
      <c r="AW61" s="204">
        <f t="shared" si="1"/>
        <v>0</v>
      </c>
      <c r="AX61" s="205">
        <f t="shared" si="2"/>
        <v>0</v>
      </c>
      <c r="AY61" s="206">
        <f t="shared" si="3"/>
        <v>0</v>
      </c>
    </row>
    <row r="62" spans="1:51" ht="24.95" customHeight="1">
      <c r="A62" s="315" t="s">
        <v>329</v>
      </c>
      <c r="B62" s="316" t="s">
        <v>332</v>
      </c>
      <c r="C62" s="315" t="s">
        <v>79</v>
      </c>
      <c r="D62" s="317">
        <v>12</v>
      </c>
      <c r="E62" s="316" t="s">
        <v>338</v>
      </c>
      <c r="F62" s="66" t="s">
        <v>183</v>
      </c>
      <c r="G62" s="199" t="s">
        <v>96</v>
      </c>
      <c r="H62" s="45">
        <v>4</v>
      </c>
      <c r="I62" s="45">
        <v>1</v>
      </c>
      <c r="J62" s="72" t="s">
        <v>286</v>
      </c>
      <c r="K62" s="207"/>
      <c r="L62" s="207"/>
      <c r="M62" s="207"/>
      <c r="N62" s="207"/>
      <c r="O62" s="207"/>
      <c r="P62" s="207"/>
      <c r="Q62" s="207"/>
      <c r="R62" s="207"/>
      <c r="S62" s="207"/>
      <c r="T62" s="208" t="s">
        <v>113</v>
      </c>
      <c r="U62" s="207"/>
      <c r="V62" s="209"/>
      <c r="W62" s="210"/>
      <c r="X62" s="207"/>
      <c r="Y62" s="207"/>
      <c r="Z62" s="207"/>
      <c r="AA62" s="207"/>
      <c r="AB62" s="207"/>
      <c r="AC62" s="207"/>
      <c r="AD62" s="207"/>
      <c r="AE62" s="211"/>
      <c r="AF62" s="208" t="s">
        <v>113</v>
      </c>
      <c r="AG62" s="212"/>
      <c r="AH62" s="212"/>
      <c r="AI62" s="213"/>
      <c r="AJ62" s="212"/>
      <c r="AK62" s="212"/>
      <c r="AL62" s="212"/>
      <c r="AM62" s="212"/>
      <c r="AN62" s="212"/>
      <c r="AO62" s="214"/>
      <c r="AP62" s="215"/>
      <c r="AQ62" s="215"/>
      <c r="AR62" s="208" t="s">
        <v>113</v>
      </c>
      <c r="AS62" s="215"/>
      <c r="AT62" s="216"/>
      <c r="AU62" s="147">
        <v>0</v>
      </c>
      <c r="AV62" s="142">
        <f t="shared" si="0"/>
        <v>0</v>
      </c>
      <c r="AW62" s="142">
        <f t="shared" si="1"/>
        <v>0</v>
      </c>
      <c r="AX62" s="143">
        <f t="shared" si="2"/>
        <v>0</v>
      </c>
      <c r="AY62" s="144">
        <f t="shared" si="3"/>
        <v>0</v>
      </c>
    </row>
    <row r="63" spans="1:51" ht="24.95" customHeight="1">
      <c r="A63" s="310"/>
      <c r="B63" s="311"/>
      <c r="C63" s="310"/>
      <c r="D63" s="313"/>
      <c r="E63" s="311"/>
      <c r="F63" s="59" t="s">
        <v>333</v>
      </c>
      <c r="G63" s="59" t="s">
        <v>97</v>
      </c>
      <c r="H63" s="39">
        <v>2</v>
      </c>
      <c r="I63" s="39">
        <v>1</v>
      </c>
      <c r="J63" s="73" t="s">
        <v>286</v>
      </c>
      <c r="K63" s="22"/>
      <c r="L63" s="22"/>
      <c r="M63" s="22"/>
      <c r="N63" s="22"/>
      <c r="O63" s="22"/>
      <c r="P63" s="22"/>
      <c r="Q63" s="22"/>
      <c r="R63" s="22"/>
      <c r="S63" s="22"/>
      <c r="T63" s="78" t="s">
        <v>113</v>
      </c>
      <c r="U63" s="22"/>
      <c r="V63" s="33"/>
      <c r="W63" s="5"/>
      <c r="X63" s="22"/>
      <c r="Y63" s="22"/>
      <c r="Z63" s="22"/>
      <c r="AA63" s="22"/>
      <c r="AB63" s="22"/>
      <c r="AC63" s="22"/>
      <c r="AD63" s="22"/>
      <c r="AE63" s="3"/>
      <c r="AF63" s="78" t="s">
        <v>113</v>
      </c>
      <c r="AG63" s="4"/>
      <c r="AH63" s="4"/>
      <c r="AI63" s="36"/>
      <c r="AJ63" s="4"/>
      <c r="AK63" s="4"/>
      <c r="AL63" s="4"/>
      <c r="AM63" s="4"/>
      <c r="AN63" s="4"/>
      <c r="AO63" s="27"/>
      <c r="AP63" s="26"/>
      <c r="AQ63" s="26"/>
      <c r="AR63" s="78" t="s">
        <v>113</v>
      </c>
      <c r="AS63" s="26"/>
      <c r="AT63" s="25"/>
      <c r="AU63" s="141">
        <v>0</v>
      </c>
      <c r="AV63" s="151">
        <f t="shared" si="0"/>
        <v>0</v>
      </c>
      <c r="AW63" s="151">
        <f t="shared" si="1"/>
        <v>0</v>
      </c>
      <c r="AX63" s="152">
        <f t="shared" si="2"/>
        <v>0</v>
      </c>
      <c r="AY63" s="153">
        <f t="shared" si="3"/>
        <v>0</v>
      </c>
    </row>
    <row r="64" spans="1:51" ht="24.95" customHeight="1">
      <c r="A64" s="17" t="s">
        <v>330</v>
      </c>
      <c r="B64" s="103" t="s">
        <v>336</v>
      </c>
      <c r="C64" s="104" t="s">
        <v>79</v>
      </c>
      <c r="D64" s="201">
        <v>13</v>
      </c>
      <c r="E64" s="103" t="s">
        <v>199</v>
      </c>
      <c r="F64" s="53" t="s">
        <v>182</v>
      </c>
      <c r="G64" s="59" t="s">
        <v>95</v>
      </c>
      <c r="H64" s="39">
        <v>2</v>
      </c>
      <c r="I64" s="39">
        <v>1</v>
      </c>
      <c r="J64" s="73" t="s">
        <v>286</v>
      </c>
      <c r="K64" s="6"/>
      <c r="L64" s="23"/>
      <c r="M64" s="23"/>
      <c r="N64" s="23"/>
      <c r="O64" s="23"/>
      <c r="P64" s="23"/>
      <c r="Q64" s="23"/>
      <c r="R64" s="23"/>
      <c r="S64" s="23"/>
      <c r="T64" s="81" t="s">
        <v>113</v>
      </c>
      <c r="U64" s="23"/>
      <c r="V64" s="34"/>
      <c r="W64" s="6"/>
      <c r="X64" s="23"/>
      <c r="Y64" s="23"/>
      <c r="Z64" s="23"/>
      <c r="AA64" s="23"/>
      <c r="AB64" s="23"/>
      <c r="AC64" s="23"/>
      <c r="AD64" s="23"/>
      <c r="AE64" s="7"/>
      <c r="AF64" s="81" t="s">
        <v>113</v>
      </c>
      <c r="AG64" s="8"/>
      <c r="AH64" s="8"/>
      <c r="AI64" s="37"/>
      <c r="AJ64" s="8"/>
      <c r="AK64" s="8"/>
      <c r="AL64" s="8"/>
      <c r="AM64" s="8"/>
      <c r="AN64" s="8"/>
      <c r="AO64" s="30"/>
      <c r="AP64" s="29"/>
      <c r="AQ64" s="29"/>
      <c r="AR64" s="81" t="s">
        <v>113</v>
      </c>
      <c r="AS64" s="29"/>
      <c r="AT64" s="28"/>
      <c r="AU64" s="141">
        <v>0</v>
      </c>
      <c r="AV64" s="151">
        <f t="shared" si="0"/>
        <v>0</v>
      </c>
      <c r="AW64" s="151">
        <f t="shared" si="1"/>
        <v>0</v>
      </c>
      <c r="AX64" s="152">
        <f t="shared" si="2"/>
        <v>0</v>
      </c>
      <c r="AY64" s="153">
        <f t="shared" si="3"/>
        <v>0</v>
      </c>
    </row>
    <row r="65" spans="1:52" ht="24.95" customHeight="1">
      <c r="A65" s="200" t="s">
        <v>331</v>
      </c>
      <c r="B65" s="53" t="s">
        <v>332</v>
      </c>
      <c r="C65" s="17" t="s">
        <v>79</v>
      </c>
      <c r="D65" s="197">
        <v>27</v>
      </c>
      <c r="E65" s="53" t="s">
        <v>339</v>
      </c>
      <c r="F65" s="59" t="s">
        <v>334</v>
      </c>
      <c r="G65" s="58" t="s">
        <v>335</v>
      </c>
      <c r="H65" s="39">
        <v>20</v>
      </c>
      <c r="I65" s="39">
        <v>1</v>
      </c>
      <c r="J65" s="73" t="s">
        <v>286</v>
      </c>
      <c r="K65" s="5"/>
      <c r="L65" s="22"/>
      <c r="M65" s="22"/>
      <c r="N65" s="22"/>
      <c r="O65" s="22"/>
      <c r="P65" s="22"/>
      <c r="Q65" s="22"/>
      <c r="R65" s="22"/>
      <c r="S65" s="22"/>
      <c r="T65" s="78" t="s">
        <v>113</v>
      </c>
      <c r="U65" s="22"/>
      <c r="V65" s="33"/>
      <c r="W65" s="5"/>
      <c r="X65" s="22"/>
      <c r="Y65" s="22"/>
      <c r="Z65" s="22"/>
      <c r="AA65" s="22"/>
      <c r="AB65" s="22"/>
      <c r="AC65" s="22"/>
      <c r="AD65" s="22"/>
      <c r="AE65" s="3"/>
      <c r="AF65" s="78" t="s">
        <v>113</v>
      </c>
      <c r="AG65" s="4"/>
      <c r="AH65" s="4"/>
      <c r="AI65" s="36"/>
      <c r="AJ65" s="4"/>
      <c r="AK65" s="4"/>
      <c r="AL65" s="4"/>
      <c r="AM65" s="4"/>
      <c r="AN65" s="4"/>
      <c r="AO65" s="27"/>
      <c r="AP65" s="26"/>
      <c r="AQ65" s="26"/>
      <c r="AR65" s="78" t="s">
        <v>113</v>
      </c>
      <c r="AS65" s="26"/>
      <c r="AT65" s="25"/>
      <c r="AU65" s="145">
        <v>0</v>
      </c>
      <c r="AV65" s="151">
        <f t="shared" si="0"/>
        <v>0</v>
      </c>
      <c r="AW65" s="151">
        <f t="shared" si="1"/>
        <v>0</v>
      </c>
      <c r="AX65" s="152">
        <f t="shared" si="2"/>
        <v>0</v>
      </c>
      <c r="AY65" s="153">
        <f t="shared" si="3"/>
        <v>0</v>
      </c>
    </row>
    <row r="66" spans="1:52" ht="18.75" customHeight="1">
      <c r="D66" s="80"/>
      <c r="F66" s="12"/>
      <c r="H66" s="202">
        <f>SUM(H19:H65)</f>
        <v>468</v>
      </c>
      <c r="I66" s="14"/>
      <c r="J66" s="228" t="s">
        <v>247</v>
      </c>
      <c r="K66" s="225">
        <v>0</v>
      </c>
      <c r="L66" s="225">
        <v>0</v>
      </c>
      <c r="M66" s="225">
        <v>0</v>
      </c>
      <c r="N66" s="225">
        <v>0</v>
      </c>
      <c r="O66" s="225">
        <v>0</v>
      </c>
      <c r="P66" s="225">
        <v>0</v>
      </c>
      <c r="Q66" s="225">
        <v>0</v>
      </c>
      <c r="R66" s="225">
        <v>0</v>
      </c>
      <c r="S66" s="225">
        <v>0</v>
      </c>
      <c r="T66" s="231">
        <f>SUMIF(T16:T65,"X",$AX16:$AX65)</f>
        <v>0</v>
      </c>
      <c r="U66" s="225">
        <v>0</v>
      </c>
      <c r="V66" s="225">
        <v>0</v>
      </c>
      <c r="W66" s="225">
        <v>0</v>
      </c>
      <c r="X66" s="225">
        <v>0</v>
      </c>
      <c r="Y66" s="225">
        <v>0</v>
      </c>
      <c r="Z66" s="225">
        <v>0</v>
      </c>
      <c r="AA66" s="225">
        <v>0</v>
      </c>
      <c r="AB66" s="225">
        <v>0</v>
      </c>
      <c r="AC66" s="225">
        <v>0</v>
      </c>
      <c r="AD66" s="225">
        <v>0</v>
      </c>
      <c r="AE66" s="225">
        <v>0</v>
      </c>
      <c r="AF66" s="231">
        <f>SUMIF(AF16:AF65,"X",$AX16:$AX65)</f>
        <v>0</v>
      </c>
      <c r="AG66" s="308">
        <v>0</v>
      </c>
      <c r="AH66" s="225">
        <v>0</v>
      </c>
      <c r="AI66" s="225">
        <v>0</v>
      </c>
      <c r="AJ66" s="225">
        <v>0</v>
      </c>
      <c r="AK66" s="225">
        <v>0</v>
      </c>
      <c r="AL66" s="225">
        <v>0</v>
      </c>
      <c r="AM66" s="225">
        <v>0</v>
      </c>
      <c r="AN66" s="225">
        <v>0</v>
      </c>
      <c r="AO66" s="225">
        <v>0</v>
      </c>
      <c r="AP66" s="225">
        <v>0</v>
      </c>
      <c r="AQ66" s="225">
        <v>0</v>
      </c>
      <c r="AR66" s="231">
        <f>SUMIF(AR16:AR65,"X",$AX16:$AX65)</f>
        <v>0</v>
      </c>
      <c r="AS66" s="225">
        <v>0</v>
      </c>
      <c r="AT66" s="308">
        <v>0</v>
      </c>
      <c r="AU66" s="15"/>
      <c r="AV66" s="15"/>
      <c r="AW66" s="320" t="s">
        <v>185</v>
      </c>
      <c r="AX66" s="321"/>
      <c r="AY66" s="322">
        <f>SUM(AY19:AY65)</f>
        <v>0</v>
      </c>
    </row>
    <row r="67" spans="1:52" ht="15" customHeight="1" thickBot="1">
      <c r="J67" s="228"/>
      <c r="K67" s="225"/>
      <c r="L67" s="225"/>
      <c r="M67" s="225"/>
      <c r="N67" s="225"/>
      <c r="O67" s="225"/>
      <c r="P67" s="225"/>
      <c r="Q67" s="225"/>
      <c r="R67" s="225"/>
      <c r="S67" s="225"/>
      <c r="T67" s="231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  <c r="AF67" s="231"/>
      <c r="AG67" s="308"/>
      <c r="AH67" s="225"/>
      <c r="AI67" s="225"/>
      <c r="AJ67" s="225"/>
      <c r="AK67" s="225"/>
      <c r="AL67" s="225"/>
      <c r="AM67" s="225"/>
      <c r="AN67" s="225"/>
      <c r="AO67" s="225"/>
      <c r="AP67" s="225"/>
      <c r="AQ67" s="225"/>
      <c r="AR67" s="231"/>
      <c r="AS67" s="225"/>
      <c r="AT67" s="308"/>
      <c r="AW67" s="304"/>
      <c r="AX67" s="305"/>
      <c r="AY67" s="303"/>
    </row>
    <row r="68" spans="1:52" ht="15.75" customHeight="1" thickBot="1">
      <c r="J68" s="229"/>
      <c r="K68" s="226"/>
      <c r="L68" s="226"/>
      <c r="M68" s="226"/>
      <c r="N68" s="226"/>
      <c r="O68" s="226"/>
      <c r="P68" s="226"/>
      <c r="Q68" s="226"/>
      <c r="R68" s="226"/>
      <c r="S68" s="226"/>
      <c r="T68" s="232"/>
      <c r="U68" s="226"/>
      <c r="V68" s="226"/>
      <c r="W68" s="226"/>
      <c r="X68" s="226"/>
      <c r="Y68" s="226"/>
      <c r="Z68" s="226"/>
      <c r="AA68" s="226"/>
      <c r="AB68" s="226"/>
      <c r="AC68" s="226"/>
      <c r="AD68" s="226"/>
      <c r="AE68" s="226"/>
      <c r="AF68" s="232"/>
      <c r="AG68" s="309"/>
      <c r="AH68" s="226"/>
      <c r="AI68" s="226"/>
      <c r="AJ68" s="226"/>
      <c r="AK68" s="226"/>
      <c r="AL68" s="226"/>
      <c r="AM68" s="226"/>
      <c r="AN68" s="226"/>
      <c r="AO68" s="226"/>
      <c r="AP68" s="226"/>
      <c r="AQ68" s="226"/>
      <c r="AR68" s="232"/>
      <c r="AS68" s="226"/>
      <c r="AT68" s="309"/>
    </row>
    <row r="69" spans="1:52" ht="15.75" customHeight="1">
      <c r="J69" s="50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</row>
    <row r="70" spans="1:52" ht="15.75" customHeight="1">
      <c r="J70" s="50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</row>
    <row r="71" spans="1:52" ht="20.100000000000001" customHeight="1">
      <c r="F71" s="233" t="s">
        <v>116</v>
      </c>
      <c r="G71" s="233"/>
      <c r="H71" s="233"/>
      <c r="I71" s="233"/>
      <c r="J71" s="233"/>
      <c r="K71" s="233"/>
      <c r="L71" s="233"/>
      <c r="M71" s="52"/>
      <c r="N71" s="52"/>
      <c r="O71" s="52"/>
      <c r="AU71" s="100"/>
      <c r="AV71" s="100"/>
      <c r="AW71" s="100"/>
      <c r="AX71" s="100"/>
      <c r="AY71" s="100"/>
      <c r="AZ71" s="100"/>
    </row>
    <row r="72" spans="1:52" ht="15" customHeight="1">
      <c r="J72" s="102"/>
      <c r="K72" s="102"/>
      <c r="L72" s="102"/>
      <c r="M72" s="102"/>
      <c r="N72" s="102"/>
      <c r="O72" s="102"/>
      <c r="AU72" s="100"/>
      <c r="AV72" s="100"/>
      <c r="AW72" s="100"/>
      <c r="AX72" s="100"/>
      <c r="AY72" s="100"/>
      <c r="AZ72" s="100"/>
    </row>
    <row r="73" spans="1:52" ht="15" customHeight="1">
      <c r="J73" s="101"/>
      <c r="K73" s="101"/>
      <c r="L73" s="101"/>
      <c r="M73" s="101"/>
      <c r="N73" s="101"/>
      <c r="O73" s="101"/>
      <c r="AU73" s="100"/>
      <c r="AV73" s="100"/>
      <c r="AW73" s="100"/>
      <c r="AX73" s="100"/>
      <c r="AY73" s="100"/>
      <c r="AZ73" s="100"/>
    </row>
    <row r="74" spans="1:52" ht="15" customHeight="1">
      <c r="F74" s="233" t="s">
        <v>275</v>
      </c>
      <c r="G74" s="233"/>
      <c r="H74" s="233"/>
      <c r="I74" s="233"/>
      <c r="J74" s="233"/>
      <c r="K74" s="233"/>
      <c r="L74" s="233"/>
      <c r="M74" s="101"/>
      <c r="N74" s="101"/>
      <c r="O74" s="101"/>
      <c r="AU74" s="100"/>
      <c r="AV74" s="100"/>
      <c r="AW74" s="100"/>
      <c r="AX74" s="100"/>
      <c r="AY74" s="100"/>
      <c r="AZ74" s="100"/>
    </row>
    <row r="75" spans="1:52">
      <c r="J75" s="223"/>
      <c r="K75" s="223"/>
      <c r="L75" s="223"/>
      <c r="M75" s="223"/>
      <c r="N75" s="223"/>
      <c r="O75" s="223"/>
    </row>
  </sheetData>
  <mergeCells count="139">
    <mergeCell ref="B13:H13"/>
    <mergeCell ref="K13:AY13"/>
    <mergeCell ref="C1:F1"/>
    <mergeCell ref="AV1:AX1"/>
    <mergeCell ref="C4:F4"/>
    <mergeCell ref="A7:AY7"/>
    <mergeCell ref="B12:AW12"/>
    <mergeCell ref="A14:A17"/>
    <mergeCell ref="B14:D14"/>
    <mergeCell ref="E14:E17"/>
    <mergeCell ref="F14:H14"/>
    <mergeCell ref="I14:I17"/>
    <mergeCell ref="K14:AT14"/>
    <mergeCell ref="AU14:AX14"/>
    <mergeCell ref="AY14:AY15"/>
    <mergeCell ref="B15:B17"/>
    <mergeCell ref="C15:C17"/>
    <mergeCell ref="D15:D17"/>
    <mergeCell ref="F15:F17"/>
    <mergeCell ref="AY16:AY17"/>
    <mergeCell ref="K17:V17"/>
    <mergeCell ref="W17:AH17"/>
    <mergeCell ref="AI17:AT17"/>
    <mergeCell ref="AU15:AX15"/>
    <mergeCell ref="K18:V18"/>
    <mergeCell ref="W18:AH18"/>
    <mergeCell ref="AI18:AT18"/>
    <mergeCell ref="A21:A24"/>
    <mergeCell ref="B21:B24"/>
    <mergeCell ref="C21:C24"/>
    <mergeCell ref="D21:D24"/>
    <mergeCell ref="E21:E24"/>
    <mergeCell ref="G15:G17"/>
    <mergeCell ref="H15:H17"/>
    <mergeCell ref="K15:V15"/>
    <mergeCell ref="J14:J17"/>
    <mergeCell ref="W15:AH15"/>
    <mergeCell ref="AI15:AT15"/>
    <mergeCell ref="AU16:AU17"/>
    <mergeCell ref="AV16:AV17"/>
    <mergeCell ref="AW16:AW17"/>
    <mergeCell ref="AX16:AX17"/>
    <mergeCell ref="A36:A37"/>
    <mergeCell ref="B36:B37"/>
    <mergeCell ref="C36:C37"/>
    <mergeCell ref="D36:D37"/>
    <mergeCell ref="E36:E37"/>
    <mergeCell ref="A25:A28"/>
    <mergeCell ref="B25:B28"/>
    <mergeCell ref="C25:C28"/>
    <mergeCell ref="D25:D28"/>
    <mergeCell ref="E25:E28"/>
    <mergeCell ref="A29:A31"/>
    <mergeCell ref="B29:B31"/>
    <mergeCell ref="C29:C31"/>
    <mergeCell ref="D29:D31"/>
    <mergeCell ref="E29:E31"/>
    <mergeCell ref="A33:A35"/>
    <mergeCell ref="B33:B35"/>
    <mergeCell ref="C33:C35"/>
    <mergeCell ref="D33:D35"/>
    <mergeCell ref="E33:E35"/>
    <mergeCell ref="A39:A40"/>
    <mergeCell ref="B39:B40"/>
    <mergeCell ref="C39:C40"/>
    <mergeCell ref="D39:D40"/>
    <mergeCell ref="E39:E40"/>
    <mergeCell ref="R66:R68"/>
    <mergeCell ref="S66:S68"/>
    <mergeCell ref="T66:T68"/>
    <mergeCell ref="U66:U68"/>
    <mergeCell ref="J66:J68"/>
    <mergeCell ref="K66:K68"/>
    <mergeCell ref="L66:L68"/>
    <mergeCell ref="M66:M68"/>
    <mergeCell ref="N66:N68"/>
    <mergeCell ref="O66:O68"/>
    <mergeCell ref="A42:A45"/>
    <mergeCell ref="B42:B45"/>
    <mergeCell ref="C42:C45"/>
    <mergeCell ref="D42:D45"/>
    <mergeCell ref="E42:E45"/>
    <mergeCell ref="A46:A49"/>
    <mergeCell ref="B46:B49"/>
    <mergeCell ref="C46:C49"/>
    <mergeCell ref="D46:D49"/>
    <mergeCell ref="J75:O75"/>
    <mergeCell ref="AN66:AN68"/>
    <mergeCell ref="AO66:AO68"/>
    <mergeCell ref="AP66:AP68"/>
    <mergeCell ref="AQ66:AQ68"/>
    <mergeCell ref="AH66:AH68"/>
    <mergeCell ref="AI66:AI68"/>
    <mergeCell ref="AJ66:AJ68"/>
    <mergeCell ref="AK66:AK68"/>
    <mergeCell ref="AL66:AL68"/>
    <mergeCell ref="AM66:AM68"/>
    <mergeCell ref="AB66:AB68"/>
    <mergeCell ref="AC66:AC68"/>
    <mergeCell ref="AD66:AD68"/>
    <mergeCell ref="AE66:AE68"/>
    <mergeCell ref="AF66:AF68"/>
    <mergeCell ref="AT66:AT68"/>
    <mergeCell ref="AW66:AX67"/>
    <mergeCell ref="AY66:AY67"/>
    <mergeCell ref="F71:L71"/>
    <mergeCell ref="F74:L74"/>
    <mergeCell ref="AR66:AR68"/>
    <mergeCell ref="AS66:AS68"/>
    <mergeCell ref="AG66:AG68"/>
    <mergeCell ref="V66:V68"/>
    <mergeCell ref="W66:W68"/>
    <mergeCell ref="X66:X68"/>
    <mergeCell ref="Y66:Y68"/>
    <mergeCell ref="Z66:Z68"/>
    <mergeCell ref="AA66:AA68"/>
    <mergeCell ref="P66:P68"/>
    <mergeCell ref="Q66:Q68"/>
    <mergeCell ref="E46:E49"/>
    <mergeCell ref="A50:A53"/>
    <mergeCell ref="B50:B53"/>
    <mergeCell ref="C50:C53"/>
    <mergeCell ref="D50:D53"/>
    <mergeCell ref="E50:E53"/>
    <mergeCell ref="A54:A56"/>
    <mergeCell ref="B54:B56"/>
    <mergeCell ref="C54:C56"/>
    <mergeCell ref="D54:D56"/>
    <mergeCell ref="E54:E56"/>
    <mergeCell ref="A57:A61"/>
    <mergeCell ref="B57:B61"/>
    <mergeCell ref="C57:C61"/>
    <mergeCell ref="D57:D61"/>
    <mergeCell ref="E57:E61"/>
    <mergeCell ref="A62:A63"/>
    <mergeCell ref="B62:B63"/>
    <mergeCell ref="C62:C63"/>
    <mergeCell ref="D62:D63"/>
    <mergeCell ref="E62:E6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AZ59"/>
  <sheetViews>
    <sheetView tabSelected="1" zoomScaleNormal="100" workbookViewId="0">
      <selection activeCell="AV2" sqref="AV2"/>
    </sheetView>
  </sheetViews>
  <sheetFormatPr defaultRowHeight="15"/>
  <cols>
    <col min="1" max="1" width="3.7109375" customWidth="1"/>
    <col min="2" max="2" width="9.28515625" customWidth="1"/>
    <col min="3" max="3" width="6.28515625" customWidth="1"/>
    <col min="4" max="4" width="5.42578125" style="20" customWidth="1"/>
    <col min="5" max="5" width="6.7109375" customWidth="1"/>
    <col min="6" max="6" width="12.7109375" customWidth="1"/>
    <col min="7" max="7" width="8.7109375" customWidth="1"/>
    <col min="8" max="8" width="4.7109375" customWidth="1"/>
    <col min="9" max="10" width="5.7109375" customWidth="1"/>
    <col min="11" max="19" width="2.7109375" customWidth="1"/>
    <col min="20" max="20" width="2.7109375" style="76" customWidth="1"/>
    <col min="21" max="46" width="2.7109375" customWidth="1"/>
    <col min="47" max="50" width="6.7109375" customWidth="1"/>
    <col min="51" max="51" width="8.7109375" customWidth="1"/>
  </cols>
  <sheetData>
    <row r="1" spans="1:51" ht="18">
      <c r="C1" s="306" t="s">
        <v>186</v>
      </c>
      <c r="D1" s="306"/>
      <c r="E1" s="306"/>
      <c r="F1" s="306"/>
      <c r="AV1" s="324" t="s">
        <v>345</v>
      </c>
      <c r="AW1" s="289"/>
      <c r="AX1" s="289"/>
    </row>
    <row r="2" spans="1:51">
      <c r="AV2" s="99"/>
      <c r="AW2" s="99"/>
      <c r="AX2" s="99"/>
    </row>
    <row r="3" spans="1:51">
      <c r="AV3" s="99"/>
      <c r="AW3" s="99"/>
      <c r="AX3" s="99"/>
    </row>
    <row r="4" spans="1:51">
      <c r="C4" s="295" t="s">
        <v>187</v>
      </c>
      <c r="D4" s="295"/>
      <c r="E4" s="295"/>
      <c r="F4" s="295"/>
      <c r="AV4" s="99"/>
      <c r="AW4" s="99"/>
      <c r="AX4" s="99"/>
    </row>
    <row r="5" spans="1:51">
      <c r="AV5" s="99"/>
      <c r="AW5" s="99"/>
      <c r="AX5" s="99"/>
    </row>
    <row r="7" spans="1:51" ht="20.25">
      <c r="A7" s="294" t="s">
        <v>290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9" spans="1:51" ht="15.75">
      <c r="A9" s="1" t="s">
        <v>0</v>
      </c>
      <c r="B9" s="74" t="s">
        <v>280</v>
      </c>
      <c r="C9" s="74"/>
      <c r="D9" s="79"/>
      <c r="E9" s="74"/>
      <c r="F9" s="74"/>
      <c r="G9" s="74"/>
      <c r="H9" s="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7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>
      <c r="A10" s="1" t="s">
        <v>1</v>
      </c>
      <c r="B10" s="74" t="s">
        <v>276</v>
      </c>
      <c r="C10" s="74"/>
      <c r="D10" s="74"/>
      <c r="E10" s="74"/>
      <c r="F10" s="74"/>
      <c r="G10" s="74"/>
      <c r="H10" s="7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7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>
      <c r="A11" s="1" t="s">
        <v>2</v>
      </c>
      <c r="B11" s="74" t="s">
        <v>281</v>
      </c>
      <c r="C11" s="74"/>
      <c r="D11" s="79"/>
      <c r="E11" s="74"/>
      <c r="F11" s="74"/>
      <c r="G11" s="74"/>
      <c r="H11" s="7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7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>
      <c r="A12" s="1" t="s">
        <v>3</v>
      </c>
      <c r="B12" s="268" t="s">
        <v>118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1"/>
      <c r="AY12" s="1"/>
    </row>
    <row r="13" spans="1:51" ht="15.75">
      <c r="A13" s="1" t="s">
        <v>4</v>
      </c>
      <c r="B13" s="256" t="s">
        <v>5</v>
      </c>
      <c r="C13" s="256"/>
      <c r="D13" s="256"/>
      <c r="E13" s="256"/>
      <c r="F13" s="256"/>
      <c r="G13" s="256"/>
      <c r="H13" s="256"/>
      <c r="I13" s="1"/>
      <c r="J13" s="1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</row>
    <row r="14" spans="1:51" ht="20.100000000000001" customHeight="1">
      <c r="A14" s="242" t="s">
        <v>6</v>
      </c>
      <c r="B14" s="240" t="s">
        <v>7</v>
      </c>
      <c r="C14" s="241"/>
      <c r="D14" s="293"/>
      <c r="E14" s="242" t="s">
        <v>8</v>
      </c>
      <c r="F14" s="240" t="s">
        <v>9</v>
      </c>
      <c r="G14" s="241"/>
      <c r="H14" s="241"/>
      <c r="I14" s="273" t="s">
        <v>287</v>
      </c>
      <c r="J14" s="251" t="s">
        <v>285</v>
      </c>
      <c r="K14" s="245" t="s">
        <v>282</v>
      </c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6"/>
      <c r="AN14" s="246"/>
      <c r="AO14" s="246"/>
      <c r="AP14" s="246"/>
      <c r="AQ14" s="246"/>
      <c r="AR14" s="246"/>
      <c r="AS14" s="246"/>
      <c r="AT14" s="247"/>
      <c r="AU14" s="269" t="s">
        <v>283</v>
      </c>
      <c r="AV14" s="269"/>
      <c r="AW14" s="269"/>
      <c r="AX14" s="269"/>
      <c r="AY14" s="237" t="s">
        <v>10</v>
      </c>
    </row>
    <row r="15" spans="1:51" ht="15" customHeight="1">
      <c r="A15" s="243"/>
      <c r="B15" s="242" t="s">
        <v>11</v>
      </c>
      <c r="C15" s="242" t="s">
        <v>12</v>
      </c>
      <c r="D15" s="242" t="s">
        <v>215</v>
      </c>
      <c r="E15" s="243"/>
      <c r="F15" s="242" t="s">
        <v>13</v>
      </c>
      <c r="G15" s="242" t="s">
        <v>14</v>
      </c>
      <c r="H15" s="242" t="s">
        <v>216</v>
      </c>
      <c r="I15" s="274"/>
      <c r="J15" s="252"/>
      <c r="K15" s="248">
        <v>2025</v>
      </c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50"/>
      <c r="W15" s="248">
        <v>2026</v>
      </c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50"/>
      <c r="AI15" s="248">
        <v>2027</v>
      </c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50"/>
      <c r="AU15" s="254" t="s">
        <v>284</v>
      </c>
      <c r="AV15" s="255"/>
      <c r="AW15" s="255"/>
      <c r="AX15" s="255"/>
      <c r="AY15" s="238"/>
    </row>
    <row r="16" spans="1:51" ht="30" customHeight="1">
      <c r="A16" s="243"/>
      <c r="B16" s="243"/>
      <c r="C16" s="243"/>
      <c r="D16" s="243"/>
      <c r="E16" s="243"/>
      <c r="F16" s="243"/>
      <c r="G16" s="243"/>
      <c r="H16" s="243"/>
      <c r="I16" s="274"/>
      <c r="J16" s="252"/>
      <c r="K16" s="162" t="s">
        <v>104</v>
      </c>
      <c r="L16" s="163" t="s">
        <v>105</v>
      </c>
      <c r="M16" s="163" t="s">
        <v>106</v>
      </c>
      <c r="N16" s="163" t="s">
        <v>107</v>
      </c>
      <c r="O16" s="163" t="s">
        <v>108</v>
      </c>
      <c r="P16" s="163" t="s">
        <v>109</v>
      </c>
      <c r="Q16" s="163" t="s">
        <v>110</v>
      </c>
      <c r="R16" s="163" t="s">
        <v>111</v>
      </c>
      <c r="S16" s="163" t="s">
        <v>112</v>
      </c>
      <c r="T16" s="164" t="s">
        <v>113</v>
      </c>
      <c r="U16" s="163" t="s">
        <v>114</v>
      </c>
      <c r="V16" s="165" t="s">
        <v>115</v>
      </c>
      <c r="W16" s="162" t="s">
        <v>104</v>
      </c>
      <c r="X16" s="163" t="s">
        <v>105</v>
      </c>
      <c r="Y16" s="163" t="s">
        <v>106</v>
      </c>
      <c r="Z16" s="163" t="s">
        <v>107</v>
      </c>
      <c r="AA16" s="163" t="s">
        <v>108</v>
      </c>
      <c r="AB16" s="163" t="s">
        <v>109</v>
      </c>
      <c r="AC16" s="163" t="s">
        <v>110</v>
      </c>
      <c r="AD16" s="163" t="s">
        <v>111</v>
      </c>
      <c r="AE16" s="166" t="s">
        <v>112</v>
      </c>
      <c r="AF16" s="167" t="s">
        <v>113</v>
      </c>
      <c r="AG16" s="168" t="s">
        <v>114</v>
      </c>
      <c r="AH16" s="168" t="s">
        <v>115</v>
      </c>
      <c r="AI16" s="169" t="s">
        <v>104</v>
      </c>
      <c r="AJ16" s="168" t="s">
        <v>105</v>
      </c>
      <c r="AK16" s="168" t="s">
        <v>106</v>
      </c>
      <c r="AL16" s="168" t="s">
        <v>107</v>
      </c>
      <c r="AM16" s="168" t="s">
        <v>108</v>
      </c>
      <c r="AN16" s="168" t="s">
        <v>109</v>
      </c>
      <c r="AO16" s="168" t="s">
        <v>110</v>
      </c>
      <c r="AP16" s="166" t="s">
        <v>111</v>
      </c>
      <c r="AQ16" s="166" t="s">
        <v>112</v>
      </c>
      <c r="AR16" s="167" t="s">
        <v>113</v>
      </c>
      <c r="AS16" s="166" t="s">
        <v>114</v>
      </c>
      <c r="AT16" s="170" t="s">
        <v>115</v>
      </c>
      <c r="AU16" s="296" t="s">
        <v>210</v>
      </c>
      <c r="AV16" s="298" t="s">
        <v>211</v>
      </c>
      <c r="AW16" s="298" t="s">
        <v>212</v>
      </c>
      <c r="AX16" s="300" t="s">
        <v>213</v>
      </c>
      <c r="AY16" s="237" t="s">
        <v>214</v>
      </c>
    </row>
    <row r="17" spans="1:51">
      <c r="A17" s="244"/>
      <c r="B17" s="244"/>
      <c r="C17" s="244"/>
      <c r="D17" s="244"/>
      <c r="E17" s="244"/>
      <c r="F17" s="244"/>
      <c r="G17" s="244"/>
      <c r="H17" s="244"/>
      <c r="I17" s="275"/>
      <c r="J17" s="253"/>
      <c r="K17" s="270" t="s">
        <v>104</v>
      </c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2"/>
      <c r="W17" s="270" t="s">
        <v>105</v>
      </c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2"/>
      <c r="AI17" s="270" t="s">
        <v>106</v>
      </c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2"/>
      <c r="AU17" s="297"/>
      <c r="AV17" s="299"/>
      <c r="AW17" s="299"/>
      <c r="AX17" s="301"/>
      <c r="AY17" s="238"/>
    </row>
    <row r="18" spans="1:51" s="20" customFormat="1" ht="12.75">
      <c r="A18" s="16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47">
        <v>10</v>
      </c>
      <c r="K18" s="260">
        <v>11</v>
      </c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2"/>
      <c r="W18" s="260">
        <v>12</v>
      </c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2"/>
      <c r="AI18" s="260">
        <v>13</v>
      </c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2"/>
      <c r="AU18" s="48">
        <v>14</v>
      </c>
      <c r="AV18" s="16">
        <v>15</v>
      </c>
      <c r="AW18" s="16">
        <v>16</v>
      </c>
      <c r="AX18" s="47">
        <v>17</v>
      </c>
      <c r="AY18" s="49">
        <v>18</v>
      </c>
    </row>
    <row r="19" spans="1:51" ht="24.95" customHeight="1">
      <c r="A19" s="17">
        <v>1</v>
      </c>
      <c r="B19" s="53" t="s">
        <v>15</v>
      </c>
      <c r="C19" s="104" t="s">
        <v>277</v>
      </c>
      <c r="D19" s="129">
        <v>1</v>
      </c>
      <c r="E19" s="103" t="s">
        <v>217</v>
      </c>
      <c r="F19" s="53" t="s">
        <v>119</v>
      </c>
      <c r="G19" s="58" t="s">
        <v>16</v>
      </c>
      <c r="H19" s="39">
        <v>2</v>
      </c>
      <c r="I19" s="39">
        <v>1</v>
      </c>
      <c r="J19" s="70" t="s">
        <v>286</v>
      </c>
      <c r="K19" s="2"/>
      <c r="L19" s="21"/>
      <c r="M19" s="21"/>
      <c r="N19" s="21"/>
      <c r="O19" s="21"/>
      <c r="P19" s="21"/>
      <c r="Q19" s="21"/>
      <c r="R19" s="21"/>
      <c r="S19" s="21"/>
      <c r="T19" s="78" t="s">
        <v>113</v>
      </c>
      <c r="U19" s="75"/>
      <c r="V19" s="32"/>
      <c r="W19" s="2"/>
      <c r="X19" s="21"/>
      <c r="Y19" s="21"/>
      <c r="Z19" s="21"/>
      <c r="AA19" s="21"/>
      <c r="AB19" s="21"/>
      <c r="AC19" s="21"/>
      <c r="AD19" s="21"/>
      <c r="AE19" s="3"/>
      <c r="AF19" s="78" t="s">
        <v>113</v>
      </c>
      <c r="AG19" s="4"/>
      <c r="AH19" s="4"/>
      <c r="AI19" s="36"/>
      <c r="AJ19" s="4"/>
      <c r="AK19" s="4"/>
      <c r="AL19" s="4"/>
      <c r="AM19" s="4"/>
      <c r="AN19" s="4"/>
      <c r="AO19" s="27"/>
      <c r="AP19" s="31"/>
      <c r="AQ19" s="26"/>
      <c r="AR19" s="78" t="s">
        <v>113</v>
      </c>
      <c r="AS19" s="26"/>
      <c r="AT19" s="25"/>
      <c r="AU19" s="158">
        <v>0</v>
      </c>
      <c r="AV19" s="159">
        <f t="shared" ref="AV19:AV49" si="0">AU19*H19</f>
        <v>0</v>
      </c>
      <c r="AW19" s="159">
        <f>AV19*23%</f>
        <v>0</v>
      </c>
      <c r="AX19" s="160">
        <f>AV19+AW19</f>
        <v>0</v>
      </c>
      <c r="AY19" s="161">
        <f>AX19*3</f>
        <v>0</v>
      </c>
    </row>
    <row r="20" spans="1:51" ht="24.95" customHeight="1">
      <c r="A20" s="17">
        <v>2</v>
      </c>
      <c r="B20" s="53" t="s">
        <v>15</v>
      </c>
      <c r="C20" s="104" t="s">
        <v>277</v>
      </c>
      <c r="D20" s="129">
        <v>3</v>
      </c>
      <c r="E20" s="103" t="s">
        <v>218</v>
      </c>
      <c r="F20" s="53" t="s">
        <v>120</v>
      </c>
      <c r="G20" s="58" t="s">
        <v>17</v>
      </c>
      <c r="H20" s="39">
        <v>2</v>
      </c>
      <c r="I20" s="39">
        <v>1</v>
      </c>
      <c r="J20" s="70" t="s">
        <v>286</v>
      </c>
      <c r="K20" s="2"/>
      <c r="L20" s="21"/>
      <c r="M20" s="21"/>
      <c r="N20" s="21"/>
      <c r="O20" s="21"/>
      <c r="P20" s="21"/>
      <c r="Q20" s="21"/>
      <c r="R20" s="21"/>
      <c r="S20" s="21"/>
      <c r="T20" s="78" t="s">
        <v>113</v>
      </c>
      <c r="U20" s="21"/>
      <c r="V20" s="32"/>
      <c r="W20" s="2"/>
      <c r="X20" s="21"/>
      <c r="Y20" s="21"/>
      <c r="Z20" s="21"/>
      <c r="AA20" s="21"/>
      <c r="AB20" s="21"/>
      <c r="AC20" s="21"/>
      <c r="AD20" s="21"/>
      <c r="AE20" s="3"/>
      <c r="AF20" s="78" t="s">
        <v>113</v>
      </c>
      <c r="AG20" s="4"/>
      <c r="AH20" s="4"/>
      <c r="AI20" s="36"/>
      <c r="AJ20" s="4"/>
      <c r="AK20" s="4"/>
      <c r="AL20" s="4"/>
      <c r="AM20" s="4"/>
      <c r="AN20" s="4"/>
      <c r="AO20" s="27"/>
      <c r="AP20" s="31"/>
      <c r="AQ20" s="26"/>
      <c r="AR20" s="78" t="s">
        <v>113</v>
      </c>
      <c r="AS20" s="26"/>
      <c r="AT20" s="25"/>
      <c r="AU20" s="132">
        <v>0</v>
      </c>
      <c r="AV20" s="133">
        <f t="shared" si="0"/>
        <v>0</v>
      </c>
      <c r="AW20" s="133">
        <f t="shared" ref="AW20:AW49" si="1">AV20*23%</f>
        <v>0</v>
      </c>
      <c r="AX20" s="134">
        <f t="shared" ref="AX20:AX49" si="2">AV20+AW20</f>
        <v>0</v>
      </c>
      <c r="AY20" s="135">
        <f t="shared" ref="AY20:AY49" si="3">AX20*3</f>
        <v>0</v>
      </c>
    </row>
    <row r="21" spans="1:51" ht="24.95" customHeight="1">
      <c r="A21" s="17">
        <v>3</v>
      </c>
      <c r="B21" s="53" t="s">
        <v>15</v>
      </c>
      <c r="C21" s="104" t="s">
        <v>277</v>
      </c>
      <c r="D21" s="129">
        <v>4</v>
      </c>
      <c r="E21" s="103" t="s">
        <v>221</v>
      </c>
      <c r="F21" s="53" t="s">
        <v>120</v>
      </c>
      <c r="G21" s="58" t="s">
        <v>17</v>
      </c>
      <c r="H21" s="131">
        <v>2</v>
      </c>
      <c r="I21" s="131">
        <v>1</v>
      </c>
      <c r="J21" s="70" t="s">
        <v>286</v>
      </c>
      <c r="K21" s="2"/>
      <c r="L21" s="21"/>
      <c r="M21" s="21"/>
      <c r="N21" s="21"/>
      <c r="O21" s="21"/>
      <c r="P21" s="21"/>
      <c r="Q21" s="21"/>
      <c r="R21" s="21"/>
      <c r="S21" s="21"/>
      <c r="T21" s="78" t="s">
        <v>113</v>
      </c>
      <c r="U21" s="21"/>
      <c r="V21" s="32"/>
      <c r="W21" s="2"/>
      <c r="X21" s="21"/>
      <c r="Y21" s="21"/>
      <c r="Z21" s="21"/>
      <c r="AA21" s="21"/>
      <c r="AB21" s="21"/>
      <c r="AC21" s="21"/>
      <c r="AD21" s="21"/>
      <c r="AE21" s="3"/>
      <c r="AF21" s="78" t="s">
        <v>113</v>
      </c>
      <c r="AG21" s="4"/>
      <c r="AH21" s="4"/>
      <c r="AI21" s="36"/>
      <c r="AJ21" s="4"/>
      <c r="AK21" s="4"/>
      <c r="AL21" s="4"/>
      <c r="AM21" s="4"/>
      <c r="AN21" s="4"/>
      <c r="AO21" s="27"/>
      <c r="AP21" s="31"/>
      <c r="AQ21" s="26"/>
      <c r="AR21" s="78" t="s">
        <v>113</v>
      </c>
      <c r="AS21" s="26"/>
      <c r="AT21" s="25"/>
      <c r="AU21" s="132">
        <v>0</v>
      </c>
      <c r="AV21" s="133">
        <f t="shared" si="0"/>
        <v>0</v>
      </c>
      <c r="AW21" s="133">
        <f t="shared" si="1"/>
        <v>0</v>
      </c>
      <c r="AX21" s="134">
        <f t="shared" si="2"/>
        <v>0</v>
      </c>
      <c r="AY21" s="135">
        <f t="shared" si="3"/>
        <v>0</v>
      </c>
    </row>
    <row r="22" spans="1:51" ht="24.95" customHeight="1">
      <c r="A22" s="17">
        <v>4</v>
      </c>
      <c r="B22" s="53" t="s">
        <v>15</v>
      </c>
      <c r="C22" s="104" t="s">
        <v>277</v>
      </c>
      <c r="D22" s="129">
        <v>14</v>
      </c>
      <c r="E22" s="103" t="s">
        <v>219</v>
      </c>
      <c r="F22" s="53" t="s">
        <v>255</v>
      </c>
      <c r="G22" s="58" t="s">
        <v>17</v>
      </c>
      <c r="H22" s="39">
        <v>2</v>
      </c>
      <c r="I22" s="39">
        <v>1</v>
      </c>
      <c r="J22" s="70" t="s">
        <v>286</v>
      </c>
      <c r="K22" s="5"/>
      <c r="L22" s="22"/>
      <c r="M22" s="22"/>
      <c r="N22" s="22"/>
      <c r="O22" s="22"/>
      <c r="P22" s="22"/>
      <c r="Q22" s="22"/>
      <c r="R22" s="22"/>
      <c r="S22" s="22"/>
      <c r="T22" s="78" t="s">
        <v>113</v>
      </c>
      <c r="U22" s="22"/>
      <c r="V22" s="33"/>
      <c r="W22" s="5"/>
      <c r="X22" s="22"/>
      <c r="Y22" s="22"/>
      <c r="Z22" s="22"/>
      <c r="AA22" s="22"/>
      <c r="AB22" s="22"/>
      <c r="AC22" s="22"/>
      <c r="AD22" s="22"/>
      <c r="AE22" s="3"/>
      <c r="AF22" s="78" t="s">
        <v>113</v>
      </c>
      <c r="AG22" s="4"/>
      <c r="AH22" s="4"/>
      <c r="AI22" s="36"/>
      <c r="AJ22" s="4"/>
      <c r="AK22" s="4"/>
      <c r="AL22" s="4"/>
      <c r="AM22" s="4"/>
      <c r="AN22" s="4"/>
      <c r="AO22" s="27"/>
      <c r="AP22" s="26"/>
      <c r="AQ22" s="26"/>
      <c r="AR22" s="78" t="s">
        <v>113</v>
      </c>
      <c r="AS22" s="26"/>
      <c r="AT22" s="25"/>
      <c r="AU22" s="132">
        <v>0</v>
      </c>
      <c r="AV22" s="133">
        <f t="shared" si="0"/>
        <v>0</v>
      </c>
      <c r="AW22" s="133">
        <f t="shared" si="1"/>
        <v>0</v>
      </c>
      <c r="AX22" s="134">
        <f t="shared" si="2"/>
        <v>0</v>
      </c>
      <c r="AY22" s="135">
        <f t="shared" si="3"/>
        <v>0</v>
      </c>
    </row>
    <row r="23" spans="1:51" ht="24.95" customHeight="1">
      <c r="A23" s="283">
        <v>5</v>
      </c>
      <c r="B23" s="312" t="s">
        <v>15</v>
      </c>
      <c r="C23" s="234" t="s">
        <v>277</v>
      </c>
      <c r="D23" s="220">
        <v>58</v>
      </c>
      <c r="E23" s="266" t="s">
        <v>220</v>
      </c>
      <c r="F23" s="53" t="s">
        <v>256</v>
      </c>
      <c r="G23" s="59" t="s">
        <v>18</v>
      </c>
      <c r="H23" s="39">
        <v>12</v>
      </c>
      <c r="I23" s="39">
        <v>1</v>
      </c>
      <c r="J23" s="70" t="s">
        <v>286</v>
      </c>
      <c r="K23" s="5"/>
      <c r="L23" s="22"/>
      <c r="M23" s="22"/>
      <c r="N23" s="22"/>
      <c r="O23" s="22"/>
      <c r="P23" s="22"/>
      <c r="Q23" s="22"/>
      <c r="R23" s="22"/>
      <c r="S23" s="22"/>
      <c r="T23" s="78" t="s">
        <v>113</v>
      </c>
      <c r="U23" s="22"/>
      <c r="V23" s="33"/>
      <c r="W23" s="5"/>
      <c r="X23" s="22"/>
      <c r="Y23" s="22"/>
      <c r="Z23" s="22"/>
      <c r="AA23" s="22"/>
      <c r="AB23" s="22"/>
      <c r="AC23" s="22"/>
      <c r="AD23" s="22"/>
      <c r="AE23" s="3"/>
      <c r="AF23" s="78" t="s">
        <v>113</v>
      </c>
      <c r="AG23" s="4"/>
      <c r="AH23" s="4"/>
      <c r="AI23" s="36"/>
      <c r="AJ23" s="4"/>
      <c r="AK23" s="4"/>
      <c r="AL23" s="4"/>
      <c r="AM23" s="4"/>
      <c r="AN23" s="4"/>
      <c r="AO23" s="27"/>
      <c r="AP23" s="26"/>
      <c r="AQ23" s="26"/>
      <c r="AR23" s="78" t="s">
        <v>113</v>
      </c>
      <c r="AS23" s="26"/>
      <c r="AT23" s="25"/>
      <c r="AU23" s="132">
        <v>0</v>
      </c>
      <c r="AV23" s="133">
        <f t="shared" si="0"/>
        <v>0</v>
      </c>
      <c r="AW23" s="133">
        <f t="shared" si="1"/>
        <v>0</v>
      </c>
      <c r="AX23" s="134">
        <f t="shared" si="2"/>
        <v>0</v>
      </c>
      <c r="AY23" s="135">
        <f t="shared" si="3"/>
        <v>0</v>
      </c>
    </row>
    <row r="24" spans="1:51" ht="24.95" customHeight="1">
      <c r="A24" s="278"/>
      <c r="B24" s="265"/>
      <c r="C24" s="236"/>
      <c r="D24" s="282"/>
      <c r="E24" s="259"/>
      <c r="F24" s="53" t="s">
        <v>121</v>
      </c>
      <c r="G24" s="59" t="s">
        <v>19</v>
      </c>
      <c r="H24" s="39">
        <v>2</v>
      </c>
      <c r="I24" s="39">
        <v>1</v>
      </c>
      <c r="J24" s="70" t="s">
        <v>286</v>
      </c>
      <c r="K24" s="5"/>
      <c r="L24" s="22"/>
      <c r="M24" s="22"/>
      <c r="N24" s="22"/>
      <c r="O24" s="22"/>
      <c r="P24" s="22"/>
      <c r="Q24" s="22"/>
      <c r="R24" s="22"/>
      <c r="S24" s="22"/>
      <c r="T24" s="78" t="s">
        <v>113</v>
      </c>
      <c r="U24" s="22"/>
      <c r="V24" s="33"/>
      <c r="W24" s="5"/>
      <c r="X24" s="22"/>
      <c r="Y24" s="22"/>
      <c r="Z24" s="22"/>
      <c r="AA24" s="22"/>
      <c r="AB24" s="22"/>
      <c r="AC24" s="22"/>
      <c r="AD24" s="22"/>
      <c r="AE24" s="3"/>
      <c r="AF24" s="78" t="s">
        <v>113</v>
      </c>
      <c r="AG24" s="4"/>
      <c r="AH24" s="4"/>
      <c r="AI24" s="36"/>
      <c r="AJ24" s="4"/>
      <c r="AK24" s="4"/>
      <c r="AL24" s="4"/>
      <c r="AM24" s="4"/>
      <c r="AN24" s="4"/>
      <c r="AO24" s="27"/>
      <c r="AP24" s="26"/>
      <c r="AQ24" s="26"/>
      <c r="AR24" s="78" t="s">
        <v>113</v>
      </c>
      <c r="AS24" s="26"/>
      <c r="AT24" s="25"/>
      <c r="AU24" s="132">
        <v>0</v>
      </c>
      <c r="AV24" s="133">
        <f t="shared" si="0"/>
        <v>0</v>
      </c>
      <c r="AW24" s="133">
        <f t="shared" si="1"/>
        <v>0</v>
      </c>
      <c r="AX24" s="134">
        <f t="shared" si="2"/>
        <v>0</v>
      </c>
      <c r="AY24" s="135">
        <f t="shared" si="3"/>
        <v>0</v>
      </c>
    </row>
    <row r="25" spans="1:51" ht="24.95" customHeight="1">
      <c r="A25" s="283">
        <v>6</v>
      </c>
      <c r="B25" s="312" t="s">
        <v>15</v>
      </c>
      <c r="C25" s="234" t="s">
        <v>277</v>
      </c>
      <c r="D25" s="220">
        <v>80</v>
      </c>
      <c r="E25" s="266" t="s">
        <v>222</v>
      </c>
      <c r="F25" s="53" t="s">
        <v>257</v>
      </c>
      <c r="G25" s="59" t="s">
        <v>259</v>
      </c>
      <c r="H25" s="39">
        <v>4</v>
      </c>
      <c r="I25" s="39">
        <v>1</v>
      </c>
      <c r="J25" s="70" t="s">
        <v>286</v>
      </c>
      <c r="K25" s="5"/>
      <c r="L25" s="22"/>
      <c r="M25" s="22"/>
      <c r="N25" s="22"/>
      <c r="O25" s="22"/>
      <c r="P25" s="22"/>
      <c r="Q25" s="22"/>
      <c r="R25" s="22"/>
      <c r="S25" s="22"/>
      <c r="T25" s="78" t="s">
        <v>113</v>
      </c>
      <c r="U25" s="22"/>
      <c r="V25" s="33"/>
      <c r="W25" s="5"/>
      <c r="X25" s="22"/>
      <c r="Y25" s="22"/>
      <c r="Z25" s="22"/>
      <c r="AA25" s="22"/>
      <c r="AB25" s="22"/>
      <c r="AC25" s="22"/>
      <c r="AD25" s="22"/>
      <c r="AE25" s="3"/>
      <c r="AF25" s="78" t="s">
        <v>113</v>
      </c>
      <c r="AG25" s="4"/>
      <c r="AH25" s="4"/>
      <c r="AI25" s="36"/>
      <c r="AJ25" s="4"/>
      <c r="AK25" s="4"/>
      <c r="AL25" s="4"/>
      <c r="AM25" s="4"/>
      <c r="AN25" s="4"/>
      <c r="AO25" s="27"/>
      <c r="AP25" s="26"/>
      <c r="AQ25" s="26"/>
      <c r="AR25" s="78" t="s">
        <v>113</v>
      </c>
      <c r="AS25" s="26"/>
      <c r="AT25" s="25"/>
      <c r="AU25" s="132">
        <v>0</v>
      </c>
      <c r="AV25" s="133">
        <f t="shared" si="0"/>
        <v>0</v>
      </c>
      <c r="AW25" s="133">
        <f t="shared" si="1"/>
        <v>0</v>
      </c>
      <c r="AX25" s="134">
        <f t="shared" si="2"/>
        <v>0</v>
      </c>
      <c r="AY25" s="135">
        <f t="shared" si="3"/>
        <v>0</v>
      </c>
    </row>
    <row r="26" spans="1:51" ht="24.95" customHeight="1">
      <c r="A26" s="277"/>
      <c r="B26" s="264"/>
      <c r="C26" s="235"/>
      <c r="D26" s="221"/>
      <c r="E26" s="258"/>
      <c r="F26" s="53" t="s">
        <v>254</v>
      </c>
      <c r="G26" s="59" t="s">
        <v>260</v>
      </c>
      <c r="H26" s="39">
        <v>4</v>
      </c>
      <c r="I26" s="39">
        <v>1</v>
      </c>
      <c r="J26" s="70" t="s">
        <v>286</v>
      </c>
      <c r="K26" s="5"/>
      <c r="L26" s="22"/>
      <c r="M26" s="22"/>
      <c r="N26" s="22"/>
      <c r="O26" s="22"/>
      <c r="P26" s="22"/>
      <c r="Q26" s="22"/>
      <c r="R26" s="22"/>
      <c r="S26" s="22"/>
      <c r="T26" s="78" t="s">
        <v>113</v>
      </c>
      <c r="U26" s="22"/>
      <c r="V26" s="33"/>
      <c r="W26" s="5"/>
      <c r="X26" s="22"/>
      <c r="Y26" s="22"/>
      <c r="Z26" s="22"/>
      <c r="AA26" s="22"/>
      <c r="AB26" s="22"/>
      <c r="AC26" s="22"/>
      <c r="AD26" s="22"/>
      <c r="AE26" s="3"/>
      <c r="AF26" s="78" t="s">
        <v>113</v>
      </c>
      <c r="AG26" s="4"/>
      <c r="AH26" s="4"/>
      <c r="AI26" s="36"/>
      <c r="AJ26" s="4"/>
      <c r="AK26" s="4"/>
      <c r="AL26" s="4"/>
      <c r="AM26" s="4"/>
      <c r="AN26" s="4"/>
      <c r="AO26" s="27"/>
      <c r="AP26" s="26"/>
      <c r="AQ26" s="26"/>
      <c r="AR26" s="78" t="s">
        <v>113</v>
      </c>
      <c r="AS26" s="26"/>
      <c r="AT26" s="25"/>
      <c r="AU26" s="136">
        <v>0</v>
      </c>
      <c r="AV26" s="133">
        <f t="shared" si="0"/>
        <v>0</v>
      </c>
      <c r="AW26" s="133">
        <f t="shared" si="1"/>
        <v>0</v>
      </c>
      <c r="AX26" s="134">
        <f t="shared" si="2"/>
        <v>0</v>
      </c>
      <c r="AY26" s="135">
        <f t="shared" si="3"/>
        <v>0</v>
      </c>
    </row>
    <row r="27" spans="1:51" ht="24.95" customHeight="1" thickBot="1">
      <c r="A27" s="290"/>
      <c r="B27" s="323"/>
      <c r="C27" s="267"/>
      <c r="D27" s="222"/>
      <c r="E27" s="291"/>
      <c r="F27" s="54" t="s">
        <v>258</v>
      </c>
      <c r="G27" s="60" t="s">
        <v>261</v>
      </c>
      <c r="H27" s="40">
        <v>5</v>
      </c>
      <c r="I27" s="42">
        <v>1</v>
      </c>
      <c r="J27" s="71" t="s">
        <v>286</v>
      </c>
      <c r="K27" s="6"/>
      <c r="L27" s="23"/>
      <c r="M27" s="23"/>
      <c r="N27" s="23"/>
      <c r="O27" s="23"/>
      <c r="P27" s="23"/>
      <c r="Q27" s="23"/>
      <c r="R27" s="23"/>
      <c r="S27" s="23"/>
      <c r="T27" s="81" t="s">
        <v>113</v>
      </c>
      <c r="U27" s="23"/>
      <c r="V27" s="34"/>
      <c r="W27" s="6"/>
      <c r="X27" s="23"/>
      <c r="Y27" s="23"/>
      <c r="Z27" s="23"/>
      <c r="AA27" s="23"/>
      <c r="AB27" s="23"/>
      <c r="AC27" s="23"/>
      <c r="AD27" s="23"/>
      <c r="AE27" s="7"/>
      <c r="AF27" s="81" t="s">
        <v>113</v>
      </c>
      <c r="AG27" s="8"/>
      <c r="AH27" s="8"/>
      <c r="AI27" s="37"/>
      <c r="AJ27" s="8"/>
      <c r="AK27" s="8"/>
      <c r="AL27" s="8"/>
      <c r="AM27" s="8"/>
      <c r="AN27" s="8"/>
      <c r="AO27" s="30"/>
      <c r="AP27" s="29"/>
      <c r="AQ27" s="29"/>
      <c r="AR27" s="81" t="s">
        <v>113</v>
      </c>
      <c r="AS27" s="29"/>
      <c r="AT27" s="28"/>
      <c r="AU27" s="137">
        <v>0</v>
      </c>
      <c r="AV27" s="138">
        <f t="shared" si="0"/>
        <v>0</v>
      </c>
      <c r="AW27" s="138">
        <f t="shared" si="1"/>
        <v>0</v>
      </c>
      <c r="AX27" s="139">
        <f t="shared" si="2"/>
        <v>0</v>
      </c>
      <c r="AY27" s="140">
        <f t="shared" si="3"/>
        <v>0</v>
      </c>
    </row>
    <row r="28" spans="1:51" ht="24.95" customHeight="1">
      <c r="A28" s="174">
        <v>7</v>
      </c>
      <c r="B28" s="180" t="s">
        <v>20</v>
      </c>
      <c r="C28" s="175" t="s">
        <v>21</v>
      </c>
      <c r="D28" s="177">
        <v>40</v>
      </c>
      <c r="E28" s="172" t="s">
        <v>223</v>
      </c>
      <c r="F28" s="180" t="s">
        <v>122</v>
      </c>
      <c r="G28" s="62" t="s">
        <v>184</v>
      </c>
      <c r="H28" s="41">
        <v>5</v>
      </c>
      <c r="I28" s="45">
        <v>1</v>
      </c>
      <c r="J28" s="72" t="s">
        <v>286</v>
      </c>
      <c r="K28" s="92"/>
      <c r="L28" s="93"/>
      <c r="M28" s="93"/>
      <c r="N28" s="93"/>
      <c r="O28" s="93"/>
      <c r="P28" s="93"/>
      <c r="Q28" s="93"/>
      <c r="R28" s="93"/>
      <c r="S28" s="93"/>
      <c r="T28" s="84" t="s">
        <v>113</v>
      </c>
      <c r="U28" s="93"/>
      <c r="V28" s="94"/>
      <c r="W28" s="92"/>
      <c r="X28" s="93"/>
      <c r="Y28" s="93"/>
      <c r="Z28" s="93"/>
      <c r="AA28" s="93"/>
      <c r="AB28" s="93"/>
      <c r="AC28" s="93"/>
      <c r="AD28" s="93"/>
      <c r="AE28" s="95"/>
      <c r="AF28" s="84" t="s">
        <v>113</v>
      </c>
      <c r="AG28" s="96"/>
      <c r="AH28" s="96"/>
      <c r="AI28" s="97"/>
      <c r="AJ28" s="96"/>
      <c r="AK28" s="96"/>
      <c r="AL28" s="96"/>
      <c r="AM28" s="96"/>
      <c r="AN28" s="96"/>
      <c r="AO28" s="89"/>
      <c r="AP28" s="90"/>
      <c r="AQ28" s="90"/>
      <c r="AR28" s="84" t="s">
        <v>113</v>
      </c>
      <c r="AS28" s="90"/>
      <c r="AT28" s="91"/>
      <c r="AU28" s="141">
        <v>0</v>
      </c>
      <c r="AV28" s="142">
        <f t="shared" si="0"/>
        <v>0</v>
      </c>
      <c r="AW28" s="142">
        <f t="shared" si="1"/>
        <v>0</v>
      </c>
      <c r="AX28" s="143">
        <f t="shared" si="2"/>
        <v>0</v>
      </c>
      <c r="AY28" s="144">
        <f t="shared" si="3"/>
        <v>0</v>
      </c>
    </row>
    <row r="29" spans="1:51" ht="24.95" customHeight="1">
      <c r="A29" s="283">
        <v>8</v>
      </c>
      <c r="B29" s="312" t="s">
        <v>20</v>
      </c>
      <c r="C29" s="234" t="s">
        <v>21</v>
      </c>
      <c r="D29" s="220">
        <v>44</v>
      </c>
      <c r="E29" s="266" t="s">
        <v>244</v>
      </c>
      <c r="F29" s="53" t="s">
        <v>123</v>
      </c>
      <c r="G29" s="59" t="s">
        <v>22</v>
      </c>
      <c r="H29" s="39">
        <v>16</v>
      </c>
      <c r="I29" s="39">
        <v>1</v>
      </c>
      <c r="J29" s="73" t="s">
        <v>286</v>
      </c>
      <c r="K29" s="5"/>
      <c r="L29" s="22"/>
      <c r="M29" s="22"/>
      <c r="N29" s="22"/>
      <c r="O29" s="22"/>
      <c r="P29" s="22"/>
      <c r="Q29" s="22"/>
      <c r="R29" s="22"/>
      <c r="S29" s="22"/>
      <c r="T29" s="78" t="s">
        <v>113</v>
      </c>
      <c r="U29" s="22"/>
      <c r="V29" s="33"/>
      <c r="W29" s="5"/>
      <c r="X29" s="22"/>
      <c r="Y29" s="22"/>
      <c r="Z29" s="22"/>
      <c r="AA29" s="22"/>
      <c r="AB29" s="22"/>
      <c r="AC29" s="22"/>
      <c r="AD29" s="22"/>
      <c r="AE29" s="3"/>
      <c r="AF29" s="78" t="s">
        <v>113</v>
      </c>
      <c r="AG29" s="4"/>
      <c r="AH29" s="4"/>
      <c r="AI29" s="36"/>
      <c r="AJ29" s="4"/>
      <c r="AK29" s="4"/>
      <c r="AL29" s="4"/>
      <c r="AM29" s="4"/>
      <c r="AN29" s="4"/>
      <c r="AO29" s="27"/>
      <c r="AP29" s="26"/>
      <c r="AQ29" s="26"/>
      <c r="AR29" s="78" t="s">
        <v>113</v>
      </c>
      <c r="AS29" s="26"/>
      <c r="AT29" s="25"/>
      <c r="AU29" s="145">
        <v>0</v>
      </c>
      <c r="AV29" s="133">
        <f t="shared" si="0"/>
        <v>0</v>
      </c>
      <c r="AW29" s="133">
        <f t="shared" si="1"/>
        <v>0</v>
      </c>
      <c r="AX29" s="134">
        <f t="shared" si="2"/>
        <v>0</v>
      </c>
      <c r="AY29" s="135">
        <f t="shared" si="3"/>
        <v>0</v>
      </c>
    </row>
    <row r="30" spans="1:51" ht="24.95" customHeight="1">
      <c r="A30" s="277"/>
      <c r="B30" s="264"/>
      <c r="C30" s="235"/>
      <c r="D30" s="221"/>
      <c r="E30" s="258"/>
      <c r="F30" s="53" t="s">
        <v>124</v>
      </c>
      <c r="G30" s="59" t="s">
        <v>23</v>
      </c>
      <c r="H30" s="39">
        <v>1</v>
      </c>
      <c r="I30" s="39">
        <v>1</v>
      </c>
      <c r="J30" s="73" t="s">
        <v>286</v>
      </c>
      <c r="K30" s="5"/>
      <c r="L30" s="22"/>
      <c r="M30" s="22"/>
      <c r="N30" s="22"/>
      <c r="O30" s="22"/>
      <c r="P30" s="22"/>
      <c r="Q30" s="22"/>
      <c r="R30" s="22"/>
      <c r="S30" s="22"/>
      <c r="T30" s="78" t="s">
        <v>113</v>
      </c>
      <c r="U30" s="22"/>
      <c r="V30" s="33"/>
      <c r="W30" s="5"/>
      <c r="X30" s="22"/>
      <c r="Y30" s="22"/>
      <c r="Z30" s="22"/>
      <c r="AA30" s="22"/>
      <c r="AB30" s="22"/>
      <c r="AC30" s="22"/>
      <c r="AD30" s="22"/>
      <c r="AE30" s="3"/>
      <c r="AF30" s="78" t="s">
        <v>113</v>
      </c>
      <c r="AG30" s="4"/>
      <c r="AH30" s="4"/>
      <c r="AI30" s="36"/>
      <c r="AJ30" s="4"/>
      <c r="AK30" s="4"/>
      <c r="AL30" s="4"/>
      <c r="AM30" s="4"/>
      <c r="AN30" s="4"/>
      <c r="AO30" s="27"/>
      <c r="AP30" s="26"/>
      <c r="AQ30" s="26"/>
      <c r="AR30" s="78" t="s">
        <v>113</v>
      </c>
      <c r="AS30" s="26"/>
      <c r="AT30" s="25"/>
      <c r="AU30" s="145">
        <v>0</v>
      </c>
      <c r="AV30" s="133">
        <f t="shared" si="0"/>
        <v>0</v>
      </c>
      <c r="AW30" s="133">
        <f t="shared" si="1"/>
        <v>0</v>
      </c>
      <c r="AX30" s="134">
        <f t="shared" si="2"/>
        <v>0</v>
      </c>
      <c r="AY30" s="135">
        <f t="shared" si="3"/>
        <v>0</v>
      </c>
    </row>
    <row r="31" spans="1:51" ht="24.95" customHeight="1">
      <c r="A31" s="278"/>
      <c r="B31" s="265"/>
      <c r="C31" s="236"/>
      <c r="D31" s="282"/>
      <c r="E31" s="259"/>
      <c r="F31" s="53" t="s">
        <v>125</v>
      </c>
      <c r="G31" s="59" t="s">
        <v>24</v>
      </c>
      <c r="H31" s="39">
        <v>2</v>
      </c>
      <c r="I31" s="39">
        <v>1</v>
      </c>
      <c r="J31" s="73" t="s">
        <v>286</v>
      </c>
      <c r="K31" s="5"/>
      <c r="L31" s="22"/>
      <c r="M31" s="22"/>
      <c r="N31" s="22"/>
      <c r="O31" s="22"/>
      <c r="P31" s="22"/>
      <c r="Q31" s="22"/>
      <c r="R31" s="22"/>
      <c r="S31" s="22"/>
      <c r="T31" s="78" t="s">
        <v>113</v>
      </c>
      <c r="U31" s="22"/>
      <c r="V31" s="33"/>
      <c r="W31" s="5"/>
      <c r="X31" s="22"/>
      <c r="Y31" s="22"/>
      <c r="Z31" s="22"/>
      <c r="AA31" s="22"/>
      <c r="AB31" s="22"/>
      <c r="AC31" s="22"/>
      <c r="AD31" s="22"/>
      <c r="AE31" s="3"/>
      <c r="AF31" s="78" t="s">
        <v>113</v>
      </c>
      <c r="AG31" s="4"/>
      <c r="AH31" s="4"/>
      <c r="AI31" s="36"/>
      <c r="AJ31" s="4"/>
      <c r="AK31" s="4"/>
      <c r="AL31" s="4"/>
      <c r="AM31" s="4"/>
      <c r="AN31" s="4"/>
      <c r="AO31" s="27"/>
      <c r="AP31" s="26"/>
      <c r="AQ31" s="26"/>
      <c r="AR31" s="78" t="s">
        <v>113</v>
      </c>
      <c r="AS31" s="26"/>
      <c r="AT31" s="25"/>
      <c r="AU31" s="145">
        <v>0</v>
      </c>
      <c r="AV31" s="133">
        <f t="shared" si="0"/>
        <v>0</v>
      </c>
      <c r="AW31" s="133">
        <f t="shared" si="1"/>
        <v>0</v>
      </c>
      <c r="AX31" s="134">
        <f t="shared" si="2"/>
        <v>0</v>
      </c>
      <c r="AY31" s="135">
        <f t="shared" si="3"/>
        <v>0</v>
      </c>
    </row>
    <row r="32" spans="1:51" ht="24.95" customHeight="1">
      <c r="A32" s="283">
        <v>9</v>
      </c>
      <c r="B32" s="312" t="s">
        <v>20</v>
      </c>
      <c r="C32" s="234" t="s">
        <v>21</v>
      </c>
      <c r="D32" s="220">
        <v>45</v>
      </c>
      <c r="E32" s="266" t="s">
        <v>224</v>
      </c>
      <c r="F32" s="53" t="s">
        <v>126</v>
      </c>
      <c r="G32" s="59" t="s">
        <v>25</v>
      </c>
      <c r="H32" s="39">
        <v>4</v>
      </c>
      <c r="I32" s="39">
        <v>1</v>
      </c>
      <c r="J32" s="73" t="s">
        <v>286</v>
      </c>
      <c r="K32" s="5"/>
      <c r="L32" s="22"/>
      <c r="M32" s="22"/>
      <c r="N32" s="22"/>
      <c r="O32" s="22"/>
      <c r="P32" s="22"/>
      <c r="Q32" s="22"/>
      <c r="R32" s="22"/>
      <c r="S32" s="22"/>
      <c r="T32" s="78" t="s">
        <v>113</v>
      </c>
      <c r="U32" s="22"/>
      <c r="V32" s="33"/>
      <c r="W32" s="5"/>
      <c r="X32" s="22"/>
      <c r="Y32" s="22"/>
      <c r="Z32" s="22"/>
      <c r="AA32" s="22"/>
      <c r="AB32" s="22"/>
      <c r="AC32" s="22"/>
      <c r="AD32" s="22"/>
      <c r="AE32" s="3"/>
      <c r="AF32" s="78" t="s">
        <v>113</v>
      </c>
      <c r="AG32" s="4"/>
      <c r="AH32" s="4"/>
      <c r="AI32" s="36"/>
      <c r="AJ32" s="4"/>
      <c r="AK32" s="4"/>
      <c r="AL32" s="4"/>
      <c r="AM32" s="4"/>
      <c r="AN32" s="4"/>
      <c r="AO32" s="27"/>
      <c r="AP32" s="26"/>
      <c r="AQ32" s="26"/>
      <c r="AR32" s="78" t="s">
        <v>113</v>
      </c>
      <c r="AS32" s="26"/>
      <c r="AT32" s="25"/>
      <c r="AU32" s="145">
        <v>0</v>
      </c>
      <c r="AV32" s="133">
        <f t="shared" si="0"/>
        <v>0</v>
      </c>
      <c r="AW32" s="133">
        <f t="shared" si="1"/>
        <v>0</v>
      </c>
      <c r="AX32" s="134">
        <f t="shared" si="2"/>
        <v>0</v>
      </c>
      <c r="AY32" s="135">
        <f t="shared" si="3"/>
        <v>0</v>
      </c>
    </row>
    <row r="33" spans="1:51" ht="24.95" customHeight="1">
      <c r="A33" s="277"/>
      <c r="B33" s="264"/>
      <c r="C33" s="235"/>
      <c r="D33" s="221"/>
      <c r="E33" s="258"/>
      <c r="F33" s="53" t="s">
        <v>127</v>
      </c>
      <c r="G33" s="59" t="s">
        <v>26</v>
      </c>
      <c r="H33" s="39">
        <v>1</v>
      </c>
      <c r="I33" s="39">
        <v>1</v>
      </c>
      <c r="J33" s="73" t="s">
        <v>286</v>
      </c>
      <c r="K33" s="5"/>
      <c r="L33" s="22"/>
      <c r="M33" s="22"/>
      <c r="N33" s="22"/>
      <c r="O33" s="22"/>
      <c r="P33" s="22"/>
      <c r="Q33" s="22"/>
      <c r="R33" s="22"/>
      <c r="S33" s="22"/>
      <c r="T33" s="78" t="s">
        <v>113</v>
      </c>
      <c r="U33" s="22"/>
      <c r="V33" s="33"/>
      <c r="W33" s="5"/>
      <c r="X33" s="22"/>
      <c r="Y33" s="22"/>
      <c r="Z33" s="22"/>
      <c r="AA33" s="22"/>
      <c r="AB33" s="22"/>
      <c r="AC33" s="22"/>
      <c r="AD33" s="22"/>
      <c r="AE33" s="3"/>
      <c r="AF33" s="78" t="s">
        <v>113</v>
      </c>
      <c r="AG33" s="4"/>
      <c r="AH33" s="4"/>
      <c r="AI33" s="36"/>
      <c r="AJ33" s="4"/>
      <c r="AK33" s="4"/>
      <c r="AL33" s="4"/>
      <c r="AM33" s="4"/>
      <c r="AN33" s="4"/>
      <c r="AO33" s="27"/>
      <c r="AP33" s="26"/>
      <c r="AQ33" s="26"/>
      <c r="AR33" s="78" t="s">
        <v>113</v>
      </c>
      <c r="AS33" s="26"/>
      <c r="AT33" s="25"/>
      <c r="AU33" s="145">
        <v>0</v>
      </c>
      <c r="AV33" s="133">
        <f t="shared" si="0"/>
        <v>0</v>
      </c>
      <c r="AW33" s="133">
        <f t="shared" si="1"/>
        <v>0</v>
      </c>
      <c r="AX33" s="134">
        <f t="shared" si="2"/>
        <v>0</v>
      </c>
      <c r="AY33" s="135">
        <f t="shared" si="3"/>
        <v>0</v>
      </c>
    </row>
    <row r="34" spans="1:51" ht="24.95" customHeight="1">
      <c r="A34" s="277"/>
      <c r="B34" s="264"/>
      <c r="C34" s="235"/>
      <c r="D34" s="221"/>
      <c r="E34" s="258"/>
      <c r="F34" s="53" t="s">
        <v>128</v>
      </c>
      <c r="G34" s="58" t="s">
        <v>27</v>
      </c>
      <c r="H34" s="39">
        <v>6</v>
      </c>
      <c r="I34" s="39">
        <v>1</v>
      </c>
      <c r="J34" s="73" t="s">
        <v>286</v>
      </c>
      <c r="K34" s="5"/>
      <c r="L34" s="22"/>
      <c r="M34" s="22"/>
      <c r="N34" s="22"/>
      <c r="O34" s="22"/>
      <c r="P34" s="22"/>
      <c r="Q34" s="22"/>
      <c r="R34" s="22"/>
      <c r="S34" s="22"/>
      <c r="T34" s="78" t="s">
        <v>113</v>
      </c>
      <c r="U34" s="22"/>
      <c r="V34" s="33"/>
      <c r="W34" s="5"/>
      <c r="X34" s="22"/>
      <c r="Y34" s="22"/>
      <c r="Z34" s="22"/>
      <c r="AA34" s="22"/>
      <c r="AB34" s="22"/>
      <c r="AC34" s="22"/>
      <c r="AD34" s="22"/>
      <c r="AE34" s="3"/>
      <c r="AF34" s="78" t="s">
        <v>113</v>
      </c>
      <c r="AG34" s="4"/>
      <c r="AH34" s="4"/>
      <c r="AI34" s="36"/>
      <c r="AJ34" s="4"/>
      <c r="AK34" s="4"/>
      <c r="AL34" s="4"/>
      <c r="AM34" s="4"/>
      <c r="AN34" s="4"/>
      <c r="AO34" s="27"/>
      <c r="AP34" s="26"/>
      <c r="AQ34" s="26"/>
      <c r="AR34" s="78" t="s">
        <v>113</v>
      </c>
      <c r="AS34" s="26"/>
      <c r="AT34" s="25"/>
      <c r="AU34" s="145">
        <v>0</v>
      </c>
      <c r="AV34" s="133">
        <f t="shared" si="0"/>
        <v>0</v>
      </c>
      <c r="AW34" s="133">
        <f t="shared" si="1"/>
        <v>0</v>
      </c>
      <c r="AX34" s="134">
        <f t="shared" si="2"/>
        <v>0</v>
      </c>
      <c r="AY34" s="135">
        <f t="shared" si="3"/>
        <v>0</v>
      </c>
    </row>
    <row r="35" spans="1:51" ht="24.95" customHeight="1">
      <c r="A35" s="278"/>
      <c r="B35" s="265"/>
      <c r="C35" s="236"/>
      <c r="D35" s="282"/>
      <c r="E35" s="259"/>
      <c r="F35" s="53" t="s">
        <v>129</v>
      </c>
      <c r="G35" s="58" t="s">
        <v>28</v>
      </c>
      <c r="H35" s="39">
        <v>1</v>
      </c>
      <c r="I35" s="39">
        <v>1</v>
      </c>
      <c r="J35" s="73" t="s">
        <v>286</v>
      </c>
      <c r="K35" s="5"/>
      <c r="L35" s="22"/>
      <c r="M35" s="22"/>
      <c r="N35" s="22"/>
      <c r="O35" s="22"/>
      <c r="P35" s="22"/>
      <c r="Q35" s="22"/>
      <c r="R35" s="22"/>
      <c r="S35" s="22"/>
      <c r="T35" s="78" t="s">
        <v>113</v>
      </c>
      <c r="U35" s="22"/>
      <c r="V35" s="33"/>
      <c r="W35" s="5"/>
      <c r="X35" s="22"/>
      <c r="Y35" s="22"/>
      <c r="Z35" s="22"/>
      <c r="AA35" s="22"/>
      <c r="AB35" s="22"/>
      <c r="AC35" s="22"/>
      <c r="AD35" s="22"/>
      <c r="AE35" s="3"/>
      <c r="AF35" s="78" t="s">
        <v>113</v>
      </c>
      <c r="AG35" s="4"/>
      <c r="AH35" s="4"/>
      <c r="AI35" s="36"/>
      <c r="AJ35" s="4"/>
      <c r="AK35" s="4"/>
      <c r="AL35" s="4"/>
      <c r="AM35" s="4"/>
      <c r="AN35" s="4"/>
      <c r="AO35" s="27"/>
      <c r="AP35" s="26"/>
      <c r="AQ35" s="26"/>
      <c r="AR35" s="78" t="s">
        <v>113</v>
      </c>
      <c r="AS35" s="26"/>
      <c r="AT35" s="25"/>
      <c r="AU35" s="145">
        <v>0</v>
      </c>
      <c r="AV35" s="133">
        <f t="shared" si="0"/>
        <v>0</v>
      </c>
      <c r="AW35" s="133">
        <f t="shared" si="1"/>
        <v>0</v>
      </c>
      <c r="AX35" s="134">
        <f t="shared" si="2"/>
        <v>0</v>
      </c>
      <c r="AY35" s="135">
        <f t="shared" si="3"/>
        <v>0</v>
      </c>
    </row>
    <row r="36" spans="1:51" ht="24.95" customHeight="1">
      <c r="A36" s="283">
        <v>10</v>
      </c>
      <c r="B36" s="312" t="s">
        <v>20</v>
      </c>
      <c r="C36" s="234" t="s">
        <v>21</v>
      </c>
      <c r="D36" s="220">
        <v>46</v>
      </c>
      <c r="E36" s="266" t="s">
        <v>188</v>
      </c>
      <c r="F36" s="53" t="s">
        <v>130</v>
      </c>
      <c r="G36" s="59" t="s">
        <v>22</v>
      </c>
      <c r="H36" s="39">
        <v>11</v>
      </c>
      <c r="I36" s="39">
        <v>1</v>
      </c>
      <c r="J36" s="73" t="s">
        <v>286</v>
      </c>
      <c r="K36" s="5"/>
      <c r="L36" s="22"/>
      <c r="M36" s="22"/>
      <c r="N36" s="22"/>
      <c r="O36" s="22"/>
      <c r="P36" s="22"/>
      <c r="Q36" s="22"/>
      <c r="R36" s="22"/>
      <c r="S36" s="22"/>
      <c r="T36" s="78" t="s">
        <v>113</v>
      </c>
      <c r="U36" s="22"/>
      <c r="V36" s="33"/>
      <c r="W36" s="5"/>
      <c r="X36" s="22"/>
      <c r="Y36" s="22"/>
      <c r="Z36" s="22"/>
      <c r="AA36" s="22"/>
      <c r="AB36" s="22"/>
      <c r="AC36" s="22"/>
      <c r="AD36" s="22"/>
      <c r="AE36" s="3"/>
      <c r="AF36" s="78" t="s">
        <v>113</v>
      </c>
      <c r="AG36" s="4"/>
      <c r="AH36" s="4"/>
      <c r="AI36" s="36"/>
      <c r="AJ36" s="4"/>
      <c r="AK36" s="4"/>
      <c r="AL36" s="4"/>
      <c r="AM36" s="4"/>
      <c r="AN36" s="4"/>
      <c r="AO36" s="27"/>
      <c r="AP36" s="26"/>
      <c r="AQ36" s="26"/>
      <c r="AR36" s="78" t="s">
        <v>113</v>
      </c>
      <c r="AS36" s="26"/>
      <c r="AT36" s="25"/>
      <c r="AU36" s="145">
        <v>0</v>
      </c>
      <c r="AV36" s="133">
        <f t="shared" si="0"/>
        <v>0</v>
      </c>
      <c r="AW36" s="133">
        <f t="shared" si="1"/>
        <v>0</v>
      </c>
      <c r="AX36" s="134">
        <f t="shared" si="2"/>
        <v>0</v>
      </c>
      <c r="AY36" s="135">
        <f t="shared" si="3"/>
        <v>0</v>
      </c>
    </row>
    <row r="37" spans="1:51" ht="24.95" customHeight="1">
      <c r="A37" s="277"/>
      <c r="B37" s="264"/>
      <c r="C37" s="235"/>
      <c r="D37" s="221"/>
      <c r="E37" s="258"/>
      <c r="F37" s="53" t="s">
        <v>131</v>
      </c>
      <c r="G37" s="59" t="s">
        <v>29</v>
      </c>
      <c r="H37" s="39">
        <v>2</v>
      </c>
      <c r="I37" s="39">
        <v>1</v>
      </c>
      <c r="J37" s="73" t="s">
        <v>286</v>
      </c>
      <c r="K37" s="5"/>
      <c r="L37" s="22"/>
      <c r="M37" s="22"/>
      <c r="N37" s="22"/>
      <c r="O37" s="22"/>
      <c r="P37" s="22"/>
      <c r="Q37" s="22"/>
      <c r="R37" s="22"/>
      <c r="S37" s="22"/>
      <c r="T37" s="78" t="s">
        <v>113</v>
      </c>
      <c r="U37" s="22"/>
      <c r="V37" s="33"/>
      <c r="W37" s="5"/>
      <c r="X37" s="22"/>
      <c r="Y37" s="22"/>
      <c r="Z37" s="22"/>
      <c r="AA37" s="22"/>
      <c r="AB37" s="22"/>
      <c r="AC37" s="22"/>
      <c r="AD37" s="22"/>
      <c r="AE37" s="3"/>
      <c r="AF37" s="78" t="s">
        <v>113</v>
      </c>
      <c r="AG37" s="4"/>
      <c r="AH37" s="4"/>
      <c r="AI37" s="36"/>
      <c r="AJ37" s="4"/>
      <c r="AK37" s="4"/>
      <c r="AL37" s="4"/>
      <c r="AM37" s="4"/>
      <c r="AN37" s="4"/>
      <c r="AO37" s="27"/>
      <c r="AP37" s="26"/>
      <c r="AQ37" s="26"/>
      <c r="AR37" s="78" t="s">
        <v>113</v>
      </c>
      <c r="AS37" s="26"/>
      <c r="AT37" s="25"/>
      <c r="AU37" s="145">
        <v>0</v>
      </c>
      <c r="AV37" s="133">
        <f t="shared" si="0"/>
        <v>0</v>
      </c>
      <c r="AW37" s="133">
        <f t="shared" si="1"/>
        <v>0</v>
      </c>
      <c r="AX37" s="134">
        <f t="shared" si="2"/>
        <v>0</v>
      </c>
      <c r="AY37" s="135">
        <f t="shared" si="3"/>
        <v>0</v>
      </c>
    </row>
    <row r="38" spans="1:51" ht="24.95" customHeight="1">
      <c r="A38" s="277"/>
      <c r="B38" s="264"/>
      <c r="C38" s="235"/>
      <c r="D38" s="221"/>
      <c r="E38" s="258"/>
      <c r="F38" s="53" t="s">
        <v>132</v>
      </c>
      <c r="G38" s="59" t="s">
        <v>117</v>
      </c>
      <c r="H38" s="39">
        <v>3</v>
      </c>
      <c r="I38" s="39">
        <v>1</v>
      </c>
      <c r="J38" s="73" t="s">
        <v>286</v>
      </c>
      <c r="K38" s="5"/>
      <c r="L38" s="22"/>
      <c r="M38" s="22"/>
      <c r="N38" s="22"/>
      <c r="O38" s="22"/>
      <c r="P38" s="22"/>
      <c r="Q38" s="22"/>
      <c r="R38" s="22"/>
      <c r="S38" s="22"/>
      <c r="T38" s="78" t="s">
        <v>113</v>
      </c>
      <c r="U38" s="22"/>
      <c r="V38" s="33"/>
      <c r="W38" s="5"/>
      <c r="X38" s="22"/>
      <c r="Y38" s="22"/>
      <c r="Z38" s="22"/>
      <c r="AA38" s="22"/>
      <c r="AB38" s="22"/>
      <c r="AC38" s="22"/>
      <c r="AD38" s="22"/>
      <c r="AE38" s="3"/>
      <c r="AF38" s="78" t="s">
        <v>113</v>
      </c>
      <c r="AG38" s="4"/>
      <c r="AH38" s="4"/>
      <c r="AI38" s="36"/>
      <c r="AJ38" s="4"/>
      <c r="AK38" s="4"/>
      <c r="AL38" s="4"/>
      <c r="AM38" s="4"/>
      <c r="AN38" s="4"/>
      <c r="AO38" s="27"/>
      <c r="AP38" s="26"/>
      <c r="AQ38" s="26"/>
      <c r="AR38" s="78" t="s">
        <v>113</v>
      </c>
      <c r="AS38" s="26"/>
      <c r="AT38" s="25"/>
      <c r="AU38" s="145">
        <v>0</v>
      </c>
      <c r="AV38" s="133">
        <f t="shared" si="0"/>
        <v>0</v>
      </c>
      <c r="AW38" s="133">
        <f t="shared" si="1"/>
        <v>0</v>
      </c>
      <c r="AX38" s="134">
        <f t="shared" si="2"/>
        <v>0</v>
      </c>
      <c r="AY38" s="135">
        <f t="shared" si="3"/>
        <v>0</v>
      </c>
    </row>
    <row r="39" spans="1:51" ht="24.95" customHeight="1">
      <c r="A39" s="277"/>
      <c r="B39" s="264"/>
      <c r="C39" s="235"/>
      <c r="D39" s="221"/>
      <c r="E39" s="258"/>
      <c r="F39" s="53" t="s">
        <v>133</v>
      </c>
      <c r="G39" s="59" t="s">
        <v>30</v>
      </c>
      <c r="H39" s="39">
        <v>2</v>
      </c>
      <c r="I39" s="39">
        <v>1</v>
      </c>
      <c r="J39" s="73" t="s">
        <v>286</v>
      </c>
      <c r="K39" s="5"/>
      <c r="L39" s="22"/>
      <c r="M39" s="22"/>
      <c r="N39" s="22"/>
      <c r="O39" s="22"/>
      <c r="P39" s="22"/>
      <c r="Q39" s="22"/>
      <c r="R39" s="22"/>
      <c r="S39" s="22"/>
      <c r="T39" s="78" t="s">
        <v>113</v>
      </c>
      <c r="U39" s="22"/>
      <c r="V39" s="33"/>
      <c r="W39" s="5"/>
      <c r="X39" s="22"/>
      <c r="Y39" s="22"/>
      <c r="Z39" s="22"/>
      <c r="AA39" s="22"/>
      <c r="AB39" s="22"/>
      <c r="AC39" s="22"/>
      <c r="AD39" s="22"/>
      <c r="AE39" s="3"/>
      <c r="AF39" s="78" t="s">
        <v>113</v>
      </c>
      <c r="AG39" s="4"/>
      <c r="AH39" s="4"/>
      <c r="AI39" s="36"/>
      <c r="AJ39" s="4"/>
      <c r="AK39" s="4"/>
      <c r="AL39" s="4"/>
      <c r="AM39" s="4"/>
      <c r="AN39" s="4"/>
      <c r="AO39" s="27"/>
      <c r="AP39" s="26"/>
      <c r="AQ39" s="26"/>
      <c r="AR39" s="78" t="s">
        <v>113</v>
      </c>
      <c r="AS39" s="26"/>
      <c r="AT39" s="25"/>
      <c r="AU39" s="145">
        <v>0</v>
      </c>
      <c r="AV39" s="133">
        <f t="shared" si="0"/>
        <v>0</v>
      </c>
      <c r="AW39" s="133">
        <f t="shared" si="1"/>
        <v>0</v>
      </c>
      <c r="AX39" s="134">
        <f t="shared" si="2"/>
        <v>0</v>
      </c>
      <c r="AY39" s="135">
        <f t="shared" si="3"/>
        <v>0</v>
      </c>
    </row>
    <row r="40" spans="1:51" ht="24.95" customHeight="1">
      <c r="A40" s="278"/>
      <c r="B40" s="265"/>
      <c r="C40" s="236"/>
      <c r="D40" s="282"/>
      <c r="E40" s="259"/>
      <c r="F40" s="53" t="s">
        <v>124</v>
      </c>
      <c r="G40" s="59" t="s">
        <v>23</v>
      </c>
      <c r="H40" s="39">
        <v>4</v>
      </c>
      <c r="I40" s="39">
        <v>1</v>
      </c>
      <c r="J40" s="73" t="s">
        <v>286</v>
      </c>
      <c r="K40" s="5"/>
      <c r="L40" s="22"/>
      <c r="M40" s="22"/>
      <c r="N40" s="22"/>
      <c r="O40" s="22"/>
      <c r="P40" s="22"/>
      <c r="Q40" s="22"/>
      <c r="R40" s="22"/>
      <c r="S40" s="22"/>
      <c r="T40" s="78" t="s">
        <v>113</v>
      </c>
      <c r="U40" s="22"/>
      <c r="V40" s="33"/>
      <c r="W40" s="5"/>
      <c r="X40" s="22"/>
      <c r="Y40" s="22"/>
      <c r="Z40" s="22"/>
      <c r="AA40" s="22"/>
      <c r="AB40" s="22"/>
      <c r="AC40" s="22"/>
      <c r="AD40" s="22"/>
      <c r="AE40" s="3"/>
      <c r="AF40" s="78" t="s">
        <v>113</v>
      </c>
      <c r="AG40" s="4"/>
      <c r="AH40" s="4"/>
      <c r="AI40" s="36"/>
      <c r="AJ40" s="4"/>
      <c r="AK40" s="4"/>
      <c r="AL40" s="4"/>
      <c r="AM40" s="4"/>
      <c r="AN40" s="4"/>
      <c r="AO40" s="27"/>
      <c r="AP40" s="26"/>
      <c r="AQ40" s="26"/>
      <c r="AR40" s="78" t="s">
        <v>113</v>
      </c>
      <c r="AS40" s="26"/>
      <c r="AT40" s="25"/>
      <c r="AU40" s="145">
        <v>0</v>
      </c>
      <c r="AV40" s="133">
        <f t="shared" si="0"/>
        <v>0</v>
      </c>
      <c r="AW40" s="133">
        <f t="shared" si="1"/>
        <v>0</v>
      </c>
      <c r="AX40" s="134">
        <f t="shared" si="2"/>
        <v>0</v>
      </c>
      <c r="AY40" s="135">
        <f t="shared" si="3"/>
        <v>0</v>
      </c>
    </row>
    <row r="41" spans="1:51" ht="24.95" customHeight="1">
      <c r="A41" s="17">
        <v>11</v>
      </c>
      <c r="B41" s="53" t="s">
        <v>20</v>
      </c>
      <c r="C41" s="106" t="s">
        <v>31</v>
      </c>
      <c r="D41" s="129">
        <v>48</v>
      </c>
      <c r="E41" s="106" t="s">
        <v>189</v>
      </c>
      <c r="F41" s="55" t="s">
        <v>130</v>
      </c>
      <c r="G41" s="64" t="s">
        <v>22</v>
      </c>
      <c r="H41" s="43">
        <v>1</v>
      </c>
      <c r="I41" s="39">
        <v>1</v>
      </c>
      <c r="J41" s="73" t="s">
        <v>286</v>
      </c>
      <c r="K41" s="5"/>
      <c r="L41" s="22"/>
      <c r="M41" s="22"/>
      <c r="N41" s="22"/>
      <c r="O41" s="22"/>
      <c r="P41" s="22"/>
      <c r="Q41" s="22"/>
      <c r="R41" s="22"/>
      <c r="S41" s="22"/>
      <c r="T41" s="78" t="s">
        <v>113</v>
      </c>
      <c r="U41" s="22"/>
      <c r="V41" s="33"/>
      <c r="W41" s="5"/>
      <c r="X41" s="22"/>
      <c r="Y41" s="22"/>
      <c r="Z41" s="22"/>
      <c r="AA41" s="22"/>
      <c r="AB41" s="22"/>
      <c r="AC41" s="22"/>
      <c r="AD41" s="22"/>
      <c r="AE41" s="3"/>
      <c r="AF41" s="78" t="s">
        <v>113</v>
      </c>
      <c r="AG41" s="4"/>
      <c r="AH41" s="4"/>
      <c r="AI41" s="36"/>
      <c r="AJ41" s="4"/>
      <c r="AK41" s="4"/>
      <c r="AL41" s="4"/>
      <c r="AM41" s="4"/>
      <c r="AN41" s="4"/>
      <c r="AO41" s="27"/>
      <c r="AP41" s="26"/>
      <c r="AQ41" s="26"/>
      <c r="AR41" s="78" t="s">
        <v>113</v>
      </c>
      <c r="AS41" s="26"/>
      <c r="AT41" s="25"/>
      <c r="AU41" s="145">
        <v>0</v>
      </c>
      <c r="AV41" s="133">
        <f t="shared" si="0"/>
        <v>0</v>
      </c>
      <c r="AW41" s="133">
        <f t="shared" si="1"/>
        <v>0</v>
      </c>
      <c r="AX41" s="134">
        <f t="shared" si="2"/>
        <v>0</v>
      </c>
      <c r="AY41" s="135">
        <f t="shared" si="3"/>
        <v>0</v>
      </c>
    </row>
    <row r="42" spans="1:51" ht="24.95" customHeight="1">
      <c r="A42" s="17">
        <v>12</v>
      </c>
      <c r="B42" s="53" t="s">
        <v>20</v>
      </c>
      <c r="C42" s="106" t="s">
        <v>31</v>
      </c>
      <c r="D42" s="129">
        <v>57</v>
      </c>
      <c r="E42" s="106" t="s">
        <v>225</v>
      </c>
      <c r="F42" s="55" t="s">
        <v>130</v>
      </c>
      <c r="G42" s="64" t="s">
        <v>22</v>
      </c>
      <c r="H42" s="43">
        <v>17</v>
      </c>
      <c r="I42" s="39">
        <v>1</v>
      </c>
      <c r="J42" s="73" t="s">
        <v>286</v>
      </c>
      <c r="K42" s="5"/>
      <c r="L42" s="22"/>
      <c r="M42" s="22"/>
      <c r="N42" s="22"/>
      <c r="O42" s="22"/>
      <c r="P42" s="22"/>
      <c r="Q42" s="22"/>
      <c r="R42" s="22"/>
      <c r="S42" s="22"/>
      <c r="T42" s="78" t="s">
        <v>113</v>
      </c>
      <c r="U42" s="22"/>
      <c r="V42" s="33"/>
      <c r="W42" s="5"/>
      <c r="X42" s="22"/>
      <c r="Y42" s="22"/>
      <c r="Z42" s="22"/>
      <c r="AA42" s="22"/>
      <c r="AB42" s="22"/>
      <c r="AC42" s="22"/>
      <c r="AD42" s="22"/>
      <c r="AE42" s="3"/>
      <c r="AF42" s="78" t="s">
        <v>113</v>
      </c>
      <c r="AG42" s="4"/>
      <c r="AH42" s="4"/>
      <c r="AI42" s="36"/>
      <c r="AJ42" s="4"/>
      <c r="AK42" s="4"/>
      <c r="AL42" s="4"/>
      <c r="AM42" s="4"/>
      <c r="AN42" s="4"/>
      <c r="AO42" s="27"/>
      <c r="AP42" s="26"/>
      <c r="AQ42" s="26"/>
      <c r="AR42" s="78" t="s">
        <v>113</v>
      </c>
      <c r="AS42" s="26"/>
      <c r="AT42" s="25"/>
      <c r="AU42" s="145">
        <v>0</v>
      </c>
      <c r="AV42" s="133">
        <f t="shared" si="0"/>
        <v>0</v>
      </c>
      <c r="AW42" s="133">
        <f t="shared" si="1"/>
        <v>0</v>
      </c>
      <c r="AX42" s="134">
        <f t="shared" si="2"/>
        <v>0</v>
      </c>
      <c r="AY42" s="135">
        <f t="shared" si="3"/>
        <v>0</v>
      </c>
    </row>
    <row r="43" spans="1:51" ht="24.95" customHeight="1" thickBot="1">
      <c r="A43" s="173">
        <v>13</v>
      </c>
      <c r="B43" s="179" t="s">
        <v>20</v>
      </c>
      <c r="C43" s="171" t="s">
        <v>31</v>
      </c>
      <c r="D43" s="176">
        <v>12</v>
      </c>
      <c r="E43" s="171" t="s">
        <v>226</v>
      </c>
      <c r="F43" s="179" t="s">
        <v>130</v>
      </c>
      <c r="G43" s="65" t="s">
        <v>32</v>
      </c>
      <c r="H43" s="44">
        <v>4</v>
      </c>
      <c r="I43" s="42">
        <v>1</v>
      </c>
      <c r="J43" s="187" t="s">
        <v>286</v>
      </c>
      <c r="K43" s="6"/>
      <c r="L43" s="23"/>
      <c r="M43" s="23"/>
      <c r="N43" s="23"/>
      <c r="O43" s="23"/>
      <c r="P43" s="23"/>
      <c r="Q43" s="23"/>
      <c r="R43" s="23"/>
      <c r="S43" s="23"/>
      <c r="T43" s="81" t="s">
        <v>113</v>
      </c>
      <c r="U43" s="23"/>
      <c r="V43" s="34"/>
      <c r="W43" s="6"/>
      <c r="X43" s="23"/>
      <c r="Y43" s="23"/>
      <c r="Z43" s="23"/>
      <c r="AA43" s="23"/>
      <c r="AB43" s="23"/>
      <c r="AC43" s="23"/>
      <c r="AD43" s="23"/>
      <c r="AE43" s="7"/>
      <c r="AF43" s="81" t="s">
        <v>113</v>
      </c>
      <c r="AG43" s="8"/>
      <c r="AH43" s="8"/>
      <c r="AI43" s="37"/>
      <c r="AJ43" s="8"/>
      <c r="AK43" s="8"/>
      <c r="AL43" s="8"/>
      <c r="AM43" s="8"/>
      <c r="AN43" s="8"/>
      <c r="AO43" s="30"/>
      <c r="AP43" s="29"/>
      <c r="AQ43" s="29"/>
      <c r="AR43" s="81" t="s">
        <v>113</v>
      </c>
      <c r="AS43" s="29"/>
      <c r="AT43" s="28"/>
      <c r="AU43" s="145">
        <v>0</v>
      </c>
      <c r="AV43" s="133">
        <f t="shared" si="0"/>
        <v>0</v>
      </c>
      <c r="AW43" s="133">
        <f t="shared" si="1"/>
        <v>0</v>
      </c>
      <c r="AX43" s="134">
        <f t="shared" si="2"/>
        <v>0</v>
      </c>
      <c r="AY43" s="135">
        <f t="shared" si="3"/>
        <v>0</v>
      </c>
    </row>
    <row r="44" spans="1:51" ht="24.95" customHeight="1">
      <c r="A44" s="18">
        <v>14</v>
      </c>
      <c r="B44" s="56" t="s">
        <v>203</v>
      </c>
      <c r="C44" s="56" t="s">
        <v>252</v>
      </c>
      <c r="D44" s="130">
        <v>14</v>
      </c>
      <c r="E44" s="107" t="s">
        <v>227</v>
      </c>
      <c r="F44" s="56" t="s">
        <v>134</v>
      </c>
      <c r="G44" s="66" t="s">
        <v>33</v>
      </c>
      <c r="H44" s="45">
        <v>7</v>
      </c>
      <c r="I44" s="45">
        <v>1</v>
      </c>
      <c r="J44" s="186" t="s">
        <v>286</v>
      </c>
      <c r="K44" s="92"/>
      <c r="L44" s="93"/>
      <c r="M44" s="93"/>
      <c r="N44" s="93"/>
      <c r="O44" s="93"/>
      <c r="P44" s="93"/>
      <c r="Q44" s="93"/>
      <c r="R44" s="93"/>
      <c r="S44" s="93"/>
      <c r="T44" s="84" t="s">
        <v>113</v>
      </c>
      <c r="U44" s="93"/>
      <c r="V44" s="94"/>
      <c r="W44" s="92"/>
      <c r="X44" s="93"/>
      <c r="Y44" s="93"/>
      <c r="Z44" s="93"/>
      <c r="AA44" s="93"/>
      <c r="AB44" s="93"/>
      <c r="AC44" s="93"/>
      <c r="AD44" s="93"/>
      <c r="AE44" s="95"/>
      <c r="AF44" s="84" t="s">
        <v>113</v>
      </c>
      <c r="AG44" s="96"/>
      <c r="AH44" s="96"/>
      <c r="AI44" s="97"/>
      <c r="AJ44" s="96"/>
      <c r="AK44" s="96"/>
      <c r="AL44" s="96"/>
      <c r="AM44" s="96"/>
      <c r="AN44" s="96"/>
      <c r="AO44" s="89"/>
      <c r="AP44" s="90"/>
      <c r="AQ44" s="90"/>
      <c r="AR44" s="84" t="s">
        <v>113</v>
      </c>
      <c r="AS44" s="90"/>
      <c r="AT44" s="91"/>
      <c r="AU44" s="145">
        <v>0</v>
      </c>
      <c r="AV44" s="133">
        <f t="shared" si="0"/>
        <v>0</v>
      </c>
      <c r="AW44" s="133">
        <f t="shared" si="1"/>
        <v>0</v>
      </c>
      <c r="AX44" s="134">
        <f t="shared" si="2"/>
        <v>0</v>
      </c>
      <c r="AY44" s="135">
        <f t="shared" si="3"/>
        <v>0</v>
      </c>
    </row>
    <row r="45" spans="1:51" ht="24.95" customHeight="1">
      <c r="A45" s="283">
        <v>15</v>
      </c>
      <c r="B45" s="266" t="s">
        <v>204</v>
      </c>
      <c r="C45" s="312" t="s">
        <v>253</v>
      </c>
      <c r="D45" s="220">
        <v>93</v>
      </c>
      <c r="E45" s="266" t="s">
        <v>228</v>
      </c>
      <c r="F45" s="53" t="s">
        <v>135</v>
      </c>
      <c r="G45" s="59" t="s">
        <v>34</v>
      </c>
      <c r="H45" s="39">
        <v>3</v>
      </c>
      <c r="I45" s="39">
        <v>1</v>
      </c>
      <c r="J45" s="70" t="s">
        <v>286</v>
      </c>
      <c r="K45" s="5"/>
      <c r="L45" s="22"/>
      <c r="M45" s="22"/>
      <c r="N45" s="22"/>
      <c r="O45" s="22"/>
      <c r="P45" s="22"/>
      <c r="Q45" s="22"/>
      <c r="R45" s="22"/>
      <c r="S45" s="22"/>
      <c r="T45" s="78" t="s">
        <v>113</v>
      </c>
      <c r="U45" s="22"/>
      <c r="V45" s="33"/>
      <c r="W45" s="5"/>
      <c r="X45" s="22"/>
      <c r="Y45" s="22"/>
      <c r="Z45" s="22"/>
      <c r="AA45" s="22"/>
      <c r="AB45" s="22"/>
      <c r="AC45" s="22"/>
      <c r="AD45" s="22"/>
      <c r="AE45" s="3"/>
      <c r="AF45" s="78" t="s">
        <v>113</v>
      </c>
      <c r="AG45" s="4"/>
      <c r="AH45" s="4"/>
      <c r="AI45" s="36"/>
      <c r="AJ45" s="4"/>
      <c r="AK45" s="4"/>
      <c r="AL45" s="4"/>
      <c r="AM45" s="4"/>
      <c r="AN45" s="4"/>
      <c r="AO45" s="27"/>
      <c r="AP45" s="26"/>
      <c r="AQ45" s="26"/>
      <c r="AR45" s="78" t="s">
        <v>113</v>
      </c>
      <c r="AS45" s="26"/>
      <c r="AT45" s="25"/>
      <c r="AU45" s="145">
        <v>0</v>
      </c>
      <c r="AV45" s="133">
        <f t="shared" si="0"/>
        <v>0</v>
      </c>
      <c r="AW45" s="133">
        <f t="shared" si="1"/>
        <v>0</v>
      </c>
      <c r="AX45" s="134">
        <f t="shared" si="2"/>
        <v>0</v>
      </c>
      <c r="AY45" s="135">
        <f t="shared" si="3"/>
        <v>0</v>
      </c>
    </row>
    <row r="46" spans="1:51" ht="24.95" customHeight="1" thickBot="1">
      <c r="A46" s="290"/>
      <c r="B46" s="291"/>
      <c r="C46" s="323"/>
      <c r="D46" s="222"/>
      <c r="E46" s="291"/>
      <c r="F46" s="54" t="s">
        <v>136</v>
      </c>
      <c r="G46" s="60" t="s">
        <v>35</v>
      </c>
      <c r="H46" s="40">
        <v>1</v>
      </c>
      <c r="I46" s="42">
        <v>1</v>
      </c>
      <c r="J46" s="71" t="s">
        <v>286</v>
      </c>
      <c r="K46" s="6"/>
      <c r="L46" s="23"/>
      <c r="M46" s="23"/>
      <c r="N46" s="23"/>
      <c r="O46" s="23"/>
      <c r="P46" s="23"/>
      <c r="Q46" s="23"/>
      <c r="R46" s="23"/>
      <c r="S46" s="23"/>
      <c r="T46" s="81" t="s">
        <v>113</v>
      </c>
      <c r="U46" s="23"/>
      <c r="V46" s="34"/>
      <c r="W46" s="6"/>
      <c r="X46" s="23"/>
      <c r="Y46" s="23"/>
      <c r="Z46" s="23"/>
      <c r="AA46" s="23"/>
      <c r="AB46" s="23"/>
      <c r="AC46" s="23"/>
      <c r="AD46" s="23"/>
      <c r="AE46" s="7"/>
      <c r="AF46" s="81" t="s">
        <v>113</v>
      </c>
      <c r="AG46" s="8"/>
      <c r="AH46" s="8"/>
      <c r="AI46" s="37"/>
      <c r="AJ46" s="8"/>
      <c r="AK46" s="8"/>
      <c r="AL46" s="8"/>
      <c r="AM46" s="8"/>
      <c r="AN46" s="8"/>
      <c r="AO46" s="30"/>
      <c r="AP46" s="29"/>
      <c r="AQ46" s="29"/>
      <c r="AR46" s="81" t="s">
        <v>113</v>
      </c>
      <c r="AS46" s="29"/>
      <c r="AT46" s="28"/>
      <c r="AU46" s="146">
        <v>0</v>
      </c>
      <c r="AV46" s="138">
        <f t="shared" si="0"/>
        <v>0</v>
      </c>
      <c r="AW46" s="138">
        <f t="shared" si="1"/>
        <v>0</v>
      </c>
      <c r="AX46" s="139">
        <f t="shared" si="2"/>
        <v>0</v>
      </c>
      <c r="AY46" s="140">
        <f t="shared" si="3"/>
        <v>0</v>
      </c>
    </row>
    <row r="47" spans="1:51" ht="24.95" customHeight="1">
      <c r="A47" s="288">
        <v>16</v>
      </c>
      <c r="B47" s="257" t="s">
        <v>205</v>
      </c>
      <c r="C47" s="286" t="s">
        <v>36</v>
      </c>
      <c r="D47" s="287">
        <v>1</v>
      </c>
      <c r="E47" s="257" t="s">
        <v>229</v>
      </c>
      <c r="F47" s="178" t="s">
        <v>262</v>
      </c>
      <c r="G47" s="66" t="s">
        <v>265</v>
      </c>
      <c r="H47" s="45">
        <v>26</v>
      </c>
      <c r="I47" s="45">
        <v>1</v>
      </c>
      <c r="J47" s="72" t="s">
        <v>286</v>
      </c>
      <c r="K47" s="92"/>
      <c r="L47" s="93"/>
      <c r="M47" s="93"/>
      <c r="N47" s="93"/>
      <c r="O47" s="93"/>
      <c r="P47" s="93"/>
      <c r="Q47" s="93"/>
      <c r="R47" s="93"/>
      <c r="S47" s="93"/>
      <c r="T47" s="84" t="s">
        <v>113</v>
      </c>
      <c r="U47" s="93"/>
      <c r="V47" s="94"/>
      <c r="W47" s="92"/>
      <c r="X47" s="93"/>
      <c r="Y47" s="93"/>
      <c r="Z47" s="93"/>
      <c r="AA47" s="93"/>
      <c r="AB47" s="93"/>
      <c r="AC47" s="93"/>
      <c r="AD47" s="93"/>
      <c r="AE47" s="95"/>
      <c r="AF47" s="84" t="s">
        <v>113</v>
      </c>
      <c r="AG47" s="96"/>
      <c r="AH47" s="96"/>
      <c r="AI47" s="97"/>
      <c r="AJ47" s="96"/>
      <c r="AK47" s="96"/>
      <c r="AL47" s="96"/>
      <c r="AM47" s="96"/>
      <c r="AN47" s="96"/>
      <c r="AO47" s="89"/>
      <c r="AP47" s="90"/>
      <c r="AQ47" s="90"/>
      <c r="AR47" s="84" t="s">
        <v>113</v>
      </c>
      <c r="AS47" s="90"/>
      <c r="AT47" s="91"/>
      <c r="AU47" s="147">
        <v>0</v>
      </c>
      <c r="AV47" s="142">
        <f t="shared" si="0"/>
        <v>0</v>
      </c>
      <c r="AW47" s="142">
        <f t="shared" si="1"/>
        <v>0</v>
      </c>
      <c r="AX47" s="143">
        <f t="shared" si="2"/>
        <v>0</v>
      </c>
      <c r="AY47" s="144">
        <f t="shared" si="3"/>
        <v>0</v>
      </c>
    </row>
    <row r="48" spans="1:51" ht="24.95" customHeight="1">
      <c r="A48" s="277"/>
      <c r="B48" s="258"/>
      <c r="C48" s="235"/>
      <c r="D48" s="221"/>
      <c r="E48" s="258"/>
      <c r="F48" s="53" t="s">
        <v>263</v>
      </c>
      <c r="G48" s="59" t="s">
        <v>266</v>
      </c>
      <c r="H48" s="39">
        <v>10</v>
      </c>
      <c r="I48" s="39">
        <v>1</v>
      </c>
      <c r="J48" s="73" t="s">
        <v>286</v>
      </c>
      <c r="K48" s="5"/>
      <c r="L48" s="22"/>
      <c r="M48" s="22"/>
      <c r="N48" s="22"/>
      <c r="O48" s="22"/>
      <c r="P48" s="22"/>
      <c r="Q48" s="22"/>
      <c r="R48" s="22"/>
      <c r="S48" s="22"/>
      <c r="T48" s="78" t="s">
        <v>113</v>
      </c>
      <c r="U48" s="22"/>
      <c r="V48" s="33"/>
      <c r="W48" s="5"/>
      <c r="X48" s="22"/>
      <c r="Y48" s="22"/>
      <c r="Z48" s="22"/>
      <c r="AA48" s="22"/>
      <c r="AB48" s="22"/>
      <c r="AC48" s="22"/>
      <c r="AD48" s="22"/>
      <c r="AE48" s="3"/>
      <c r="AF48" s="78" t="s">
        <v>113</v>
      </c>
      <c r="AG48" s="4"/>
      <c r="AH48" s="4"/>
      <c r="AI48" s="36"/>
      <c r="AJ48" s="4"/>
      <c r="AK48" s="4"/>
      <c r="AL48" s="4"/>
      <c r="AM48" s="4"/>
      <c r="AN48" s="4"/>
      <c r="AO48" s="27"/>
      <c r="AP48" s="26"/>
      <c r="AQ48" s="26"/>
      <c r="AR48" s="78" t="s">
        <v>113</v>
      </c>
      <c r="AS48" s="26"/>
      <c r="AT48" s="25"/>
      <c r="AU48" s="145">
        <v>0</v>
      </c>
      <c r="AV48" s="133">
        <f t="shared" si="0"/>
        <v>0</v>
      </c>
      <c r="AW48" s="133">
        <f t="shared" si="1"/>
        <v>0</v>
      </c>
      <c r="AX48" s="134">
        <f t="shared" si="2"/>
        <v>0</v>
      </c>
      <c r="AY48" s="135">
        <f t="shared" si="3"/>
        <v>0</v>
      </c>
    </row>
    <row r="49" spans="1:52" ht="24.95" customHeight="1" thickBot="1">
      <c r="A49" s="290"/>
      <c r="B49" s="291"/>
      <c r="C49" s="267"/>
      <c r="D49" s="222"/>
      <c r="E49" s="291"/>
      <c r="F49" s="54" t="s">
        <v>264</v>
      </c>
      <c r="G49" s="60" t="s">
        <v>267</v>
      </c>
      <c r="H49" s="40">
        <v>6</v>
      </c>
      <c r="I49" s="40">
        <v>1</v>
      </c>
      <c r="J49" s="187" t="s">
        <v>286</v>
      </c>
      <c r="K49" s="6"/>
      <c r="L49" s="23"/>
      <c r="M49" s="23"/>
      <c r="N49" s="23"/>
      <c r="O49" s="23"/>
      <c r="P49" s="23"/>
      <c r="Q49" s="23"/>
      <c r="R49" s="23"/>
      <c r="S49" s="23"/>
      <c r="T49" s="81" t="s">
        <v>113</v>
      </c>
      <c r="U49" s="23"/>
      <c r="V49" s="34"/>
      <c r="W49" s="6"/>
      <c r="X49" s="23"/>
      <c r="Y49" s="23"/>
      <c r="Z49" s="23"/>
      <c r="AA49" s="23"/>
      <c r="AB49" s="23"/>
      <c r="AC49" s="23"/>
      <c r="AD49" s="23"/>
      <c r="AE49" s="7"/>
      <c r="AF49" s="81" t="s">
        <v>113</v>
      </c>
      <c r="AG49" s="8"/>
      <c r="AH49" s="8"/>
      <c r="AI49" s="37"/>
      <c r="AJ49" s="8"/>
      <c r="AK49" s="8"/>
      <c r="AL49" s="8"/>
      <c r="AM49" s="8"/>
      <c r="AN49" s="8"/>
      <c r="AO49" s="30"/>
      <c r="AP49" s="29"/>
      <c r="AQ49" s="29"/>
      <c r="AR49" s="81" t="s">
        <v>113</v>
      </c>
      <c r="AS49" s="29"/>
      <c r="AT49" s="28"/>
      <c r="AU49" s="137">
        <v>0</v>
      </c>
      <c r="AV49" s="148">
        <f t="shared" si="0"/>
        <v>0</v>
      </c>
      <c r="AW49" s="148">
        <f t="shared" si="1"/>
        <v>0</v>
      </c>
      <c r="AX49" s="149">
        <f t="shared" si="2"/>
        <v>0</v>
      </c>
      <c r="AY49" s="150">
        <f t="shared" si="3"/>
        <v>0</v>
      </c>
    </row>
    <row r="50" spans="1:52" ht="18.75" customHeight="1">
      <c r="D50" s="80"/>
      <c r="F50" s="12"/>
      <c r="H50" s="219">
        <f>SUM(H19:H49)</f>
        <v>168</v>
      </c>
      <c r="I50" s="14"/>
      <c r="J50" s="228" t="s">
        <v>247</v>
      </c>
      <c r="K50" s="224">
        <v>0</v>
      </c>
      <c r="L50" s="224">
        <v>0</v>
      </c>
      <c r="M50" s="224">
        <v>0</v>
      </c>
      <c r="N50" s="224">
        <v>0</v>
      </c>
      <c r="O50" s="224">
        <v>0</v>
      </c>
      <c r="P50" s="224">
        <v>0</v>
      </c>
      <c r="Q50" s="224">
        <v>0</v>
      </c>
      <c r="R50" s="224">
        <v>0</v>
      </c>
      <c r="S50" s="224">
        <v>0</v>
      </c>
      <c r="T50" s="230">
        <f>SUMIF(T16:T49,"X",$AX16:$AX49)</f>
        <v>0</v>
      </c>
      <c r="U50" s="224">
        <v>0</v>
      </c>
      <c r="V50" s="224">
        <v>0</v>
      </c>
      <c r="W50" s="224">
        <v>0</v>
      </c>
      <c r="X50" s="224">
        <v>0</v>
      </c>
      <c r="Y50" s="224">
        <v>0</v>
      </c>
      <c r="Z50" s="224">
        <v>0</v>
      </c>
      <c r="AA50" s="224">
        <v>0</v>
      </c>
      <c r="AB50" s="224">
        <v>0</v>
      </c>
      <c r="AC50" s="224">
        <v>0</v>
      </c>
      <c r="AD50" s="224">
        <v>0</v>
      </c>
      <c r="AE50" s="224">
        <v>0</v>
      </c>
      <c r="AF50" s="230">
        <f>SUMIF(AF16:AF49,"X",$AX16:$AX49)</f>
        <v>0</v>
      </c>
      <c r="AG50" s="307">
        <v>0</v>
      </c>
      <c r="AH50" s="224">
        <v>0</v>
      </c>
      <c r="AI50" s="224">
        <v>0</v>
      </c>
      <c r="AJ50" s="224">
        <v>0</v>
      </c>
      <c r="AK50" s="224">
        <v>0</v>
      </c>
      <c r="AL50" s="224">
        <v>0</v>
      </c>
      <c r="AM50" s="224">
        <v>0</v>
      </c>
      <c r="AN50" s="224">
        <v>0</v>
      </c>
      <c r="AO50" s="224">
        <v>0</v>
      </c>
      <c r="AP50" s="224">
        <v>0</v>
      </c>
      <c r="AQ50" s="224">
        <v>0</v>
      </c>
      <c r="AR50" s="230">
        <f>SUMIF(AR16:AR49,"X",$AX16:$AX49)</f>
        <v>0</v>
      </c>
      <c r="AS50" s="224">
        <v>0</v>
      </c>
      <c r="AT50" s="307">
        <v>0</v>
      </c>
      <c r="AU50" s="15"/>
      <c r="AV50" s="15"/>
      <c r="AW50" s="304" t="s">
        <v>185</v>
      </c>
      <c r="AX50" s="305"/>
      <c r="AY50" s="302">
        <f>SUM(AY19:AY49)</f>
        <v>0</v>
      </c>
    </row>
    <row r="51" spans="1:52" ht="15" customHeight="1" thickBot="1">
      <c r="J51" s="228"/>
      <c r="K51" s="225"/>
      <c r="L51" s="225"/>
      <c r="M51" s="225"/>
      <c r="N51" s="225"/>
      <c r="O51" s="225"/>
      <c r="P51" s="225"/>
      <c r="Q51" s="225"/>
      <c r="R51" s="225"/>
      <c r="S51" s="225"/>
      <c r="T51" s="231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31"/>
      <c r="AG51" s="308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31"/>
      <c r="AS51" s="225"/>
      <c r="AT51" s="308"/>
      <c r="AW51" s="304"/>
      <c r="AX51" s="305"/>
      <c r="AY51" s="303"/>
    </row>
    <row r="52" spans="1:52" ht="15.75" customHeight="1" thickBot="1">
      <c r="J52" s="229"/>
      <c r="K52" s="226"/>
      <c r="L52" s="226"/>
      <c r="M52" s="226"/>
      <c r="N52" s="226"/>
      <c r="O52" s="226"/>
      <c r="P52" s="226"/>
      <c r="Q52" s="226"/>
      <c r="R52" s="226"/>
      <c r="S52" s="226"/>
      <c r="T52" s="232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32"/>
      <c r="AG52" s="309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32"/>
      <c r="AS52" s="226"/>
      <c r="AT52" s="309"/>
    </row>
    <row r="53" spans="1:52" ht="15.75" customHeight="1">
      <c r="J53" s="50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</row>
    <row r="54" spans="1:52" ht="15.75" customHeight="1">
      <c r="J54" s="50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</row>
    <row r="55" spans="1:52" ht="20.100000000000001" customHeight="1">
      <c r="F55" s="233" t="s">
        <v>116</v>
      </c>
      <c r="G55" s="233"/>
      <c r="H55" s="233"/>
      <c r="I55" s="233"/>
      <c r="J55" s="233"/>
      <c r="K55" s="233"/>
      <c r="L55" s="233"/>
      <c r="M55" s="52"/>
      <c r="N55" s="52"/>
      <c r="O55" s="52"/>
      <c r="AU55" s="100"/>
      <c r="AV55" s="100"/>
      <c r="AW55" s="100"/>
      <c r="AX55" s="100"/>
      <c r="AY55" s="100"/>
      <c r="AZ55" s="100"/>
    </row>
    <row r="56" spans="1:52" ht="15" customHeight="1">
      <c r="J56" s="102"/>
      <c r="K56" s="102"/>
      <c r="L56" s="102"/>
      <c r="M56" s="102"/>
      <c r="N56" s="102"/>
      <c r="O56" s="102"/>
      <c r="AU56" s="100"/>
      <c r="AV56" s="100"/>
      <c r="AW56" s="100"/>
      <c r="AX56" s="100"/>
      <c r="AY56" s="100"/>
      <c r="AZ56" s="100"/>
    </row>
    <row r="57" spans="1:52" ht="15" customHeight="1">
      <c r="J57" s="101"/>
      <c r="K57" s="101"/>
      <c r="L57" s="101"/>
      <c r="M57" s="101"/>
      <c r="N57" s="101"/>
      <c r="O57" s="101"/>
      <c r="AU57" s="100"/>
      <c r="AV57" s="100"/>
      <c r="AW57" s="100"/>
      <c r="AX57" s="100"/>
      <c r="AY57" s="100"/>
      <c r="AZ57" s="100"/>
    </row>
    <row r="58" spans="1:52" ht="15" customHeight="1">
      <c r="F58" s="233" t="s">
        <v>275</v>
      </c>
      <c r="G58" s="233"/>
      <c r="H58" s="233"/>
      <c r="I58" s="233"/>
      <c r="J58" s="233"/>
      <c r="K58" s="233"/>
      <c r="L58" s="233"/>
      <c r="M58" s="101"/>
      <c r="N58" s="101"/>
      <c r="O58" s="101"/>
      <c r="AU58" s="100"/>
      <c r="AV58" s="100"/>
      <c r="AW58" s="100"/>
      <c r="AX58" s="100"/>
      <c r="AY58" s="100"/>
      <c r="AZ58" s="100"/>
    </row>
    <row r="59" spans="1:52">
      <c r="J59" s="223"/>
      <c r="K59" s="223"/>
      <c r="L59" s="223"/>
      <c r="M59" s="223"/>
      <c r="N59" s="223"/>
      <c r="O59" s="223"/>
    </row>
  </sheetData>
  <mergeCells count="114">
    <mergeCell ref="A14:A17"/>
    <mergeCell ref="B14:D14"/>
    <mergeCell ref="E14:E17"/>
    <mergeCell ref="F14:H14"/>
    <mergeCell ref="I14:I17"/>
    <mergeCell ref="J14:J17"/>
    <mergeCell ref="C1:F1"/>
    <mergeCell ref="AV1:AX1"/>
    <mergeCell ref="C4:F4"/>
    <mergeCell ref="A7:AY7"/>
    <mergeCell ref="B12:AW12"/>
    <mergeCell ref="B13:H13"/>
    <mergeCell ref="K13:AY13"/>
    <mergeCell ref="K14:AT14"/>
    <mergeCell ref="AU14:AX14"/>
    <mergeCell ref="AY14:AY15"/>
    <mergeCell ref="B15:B17"/>
    <mergeCell ref="C15:C17"/>
    <mergeCell ref="D15:D17"/>
    <mergeCell ref="F15:F17"/>
    <mergeCell ref="G15:G17"/>
    <mergeCell ref="H15:H17"/>
    <mergeCell ref="K15:V15"/>
    <mergeCell ref="AY16:AY17"/>
    <mergeCell ref="K17:V17"/>
    <mergeCell ref="W17:AH17"/>
    <mergeCell ref="AI17:AT17"/>
    <mergeCell ref="K18:V18"/>
    <mergeCell ref="W18:AH18"/>
    <mergeCell ref="AI18:AT18"/>
    <mergeCell ref="W15:AH15"/>
    <mergeCell ref="AI15:AT15"/>
    <mergeCell ref="AU15:AX15"/>
    <mergeCell ref="AU16:AU17"/>
    <mergeCell ref="AV16:AV17"/>
    <mergeCell ref="AW16:AW17"/>
    <mergeCell ref="AX16:AX17"/>
    <mergeCell ref="A23:A24"/>
    <mergeCell ref="B23:B24"/>
    <mergeCell ref="C23:C24"/>
    <mergeCell ref="D23:D24"/>
    <mergeCell ref="E23:E24"/>
    <mergeCell ref="A25:A27"/>
    <mergeCell ref="B25:B27"/>
    <mergeCell ref="C25:C27"/>
    <mergeCell ref="D25:D27"/>
    <mergeCell ref="E25:E27"/>
    <mergeCell ref="A29:A31"/>
    <mergeCell ref="B29:B31"/>
    <mergeCell ref="C29:C31"/>
    <mergeCell ref="D29:D31"/>
    <mergeCell ref="E29:E31"/>
    <mergeCell ref="A32:A35"/>
    <mergeCell ref="B32:B35"/>
    <mergeCell ref="C32:C35"/>
    <mergeCell ref="D32:D35"/>
    <mergeCell ref="E32:E35"/>
    <mergeCell ref="A36:A40"/>
    <mergeCell ref="B36:B40"/>
    <mergeCell ref="C36:C40"/>
    <mergeCell ref="D36:D40"/>
    <mergeCell ref="E36:E40"/>
    <mergeCell ref="A45:A46"/>
    <mergeCell ref="B45:B46"/>
    <mergeCell ref="C45:C46"/>
    <mergeCell ref="D45:D46"/>
    <mergeCell ref="E45:E46"/>
    <mergeCell ref="J50:J52"/>
    <mergeCell ref="K50:K52"/>
    <mergeCell ref="L50:L52"/>
    <mergeCell ref="M50:M52"/>
    <mergeCell ref="N50:N52"/>
    <mergeCell ref="O50:O52"/>
    <mergeCell ref="A47:A49"/>
    <mergeCell ref="B47:B49"/>
    <mergeCell ref="C47:C49"/>
    <mergeCell ref="D47:D49"/>
    <mergeCell ref="E47:E49"/>
    <mergeCell ref="V50:V52"/>
    <mergeCell ref="W50:W52"/>
    <mergeCell ref="X50:X52"/>
    <mergeCell ref="Y50:Y52"/>
    <mergeCell ref="Z50:Z52"/>
    <mergeCell ref="AA50:AA52"/>
    <mergeCell ref="P50:P52"/>
    <mergeCell ref="Q50:Q52"/>
    <mergeCell ref="R50:R52"/>
    <mergeCell ref="S50:S52"/>
    <mergeCell ref="T50:T52"/>
    <mergeCell ref="U50:U52"/>
    <mergeCell ref="AT50:AT52"/>
    <mergeCell ref="AW50:AX51"/>
    <mergeCell ref="AY50:AY51"/>
    <mergeCell ref="F55:L55"/>
    <mergeCell ref="F58:L58"/>
    <mergeCell ref="J59:O59"/>
    <mergeCell ref="AN50:AN52"/>
    <mergeCell ref="AO50:AO52"/>
    <mergeCell ref="AP50:AP52"/>
    <mergeCell ref="AQ50:AQ52"/>
    <mergeCell ref="AR50:AR52"/>
    <mergeCell ref="AS50:AS52"/>
    <mergeCell ref="AH50:AH52"/>
    <mergeCell ref="AI50:AI52"/>
    <mergeCell ref="AJ50:AJ52"/>
    <mergeCell ref="AK50:AK52"/>
    <mergeCell ref="AL50:AL52"/>
    <mergeCell ref="AM50:AM52"/>
    <mergeCell ref="AB50:AB52"/>
    <mergeCell ref="AC50:AC52"/>
    <mergeCell ref="AD50:AD52"/>
    <mergeCell ref="AE50:AE52"/>
    <mergeCell ref="AF50:AF52"/>
    <mergeCell ref="AG50:AG5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5AE62CF-13E1-477D-B274-15A85A4B18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KOSZALIN</vt:lpstr>
      <vt:lpstr>DARŁOWO</vt:lpstr>
      <vt:lpstr>KOŁOBRZEG</vt:lpstr>
      <vt:lpstr>KOSZALIN!Obszar_wydruku</vt:lpstr>
    </vt:vector>
  </TitlesOfParts>
  <Company>Resort Obrony Narodowej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4 do SWZ</dc:title>
  <dc:creator>Letka Andrzej</dc:creator>
  <cp:lastModifiedBy>Kandut Magdalena</cp:lastModifiedBy>
  <cp:lastPrinted>2024-03-22T09:56:44Z</cp:lastPrinted>
  <dcterms:created xsi:type="dcterms:W3CDTF">2022-09-14T12:27:27Z</dcterms:created>
  <dcterms:modified xsi:type="dcterms:W3CDTF">2024-11-27T10:04:54Z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d733762b-c4ac-4317-ab14-9c83cefea6ad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0e3CgS6Jv/KLAqUtPddF3v49Pz/1vSd/</vt:lpwstr>
  </property>
  <property fmtid="{D5CDD505-2E9C-101B-9397-08002B2CF9AE}" pid="8" name="bjClsUserRVM">
    <vt:lpwstr>[]</vt:lpwstr>
  </property>
  <property fmtid="{D5CDD505-2E9C-101B-9397-08002B2CF9AE}" pid="9" name="s5636:Creator type=author">
    <vt:lpwstr>Letka Andrzej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10.49.198.85</vt:lpwstr>
  </property>
</Properties>
</file>