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odrzewska7344\Desktop\Biurówka\"/>
    </mc:Choice>
  </mc:AlternateContent>
  <bookViews>
    <workbookView xWindow="-120" yWindow="-120" windowWidth="20730" windowHeight="11760"/>
  </bookViews>
  <sheets>
    <sheet name="Zad. nr 1 – Artykuły biurowe" sheetId="1" r:id="rId1"/>
    <sheet name="Zad. nr 2 –Teczki archiwizacyjn" sheetId="4" r:id="rId2"/>
    <sheet name="Zad. nr 3– Papier " sheetId="2" r:id="rId3"/>
    <sheet name="Zad. 4-Sprzęt mech. prac biur. " sheetId="3" r:id="rId4"/>
  </sheets>
  <definedNames>
    <definedName name="_xlnm._FilterDatabase" localSheetId="0" hidden="1">'Zad. nr 1 – Artykuły biurowe'!#REF!</definedName>
    <definedName name="_xlnm.Print_Titles" localSheetId="0">'Zad. nr 1 – Artykuły biurowe'!$6:$6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4" l="1"/>
  <c r="I10" i="4" s="1"/>
  <c r="K12" i="2"/>
  <c r="L12" i="2" s="1"/>
  <c r="L42" i="2" s="1"/>
  <c r="G15" i="2"/>
  <c r="G15" i="3"/>
  <c r="I15" i="3" s="1"/>
  <c r="G10" i="3"/>
  <c r="I10" i="3" s="1"/>
  <c r="K11" i="3"/>
  <c r="L11" i="3" s="1"/>
  <c r="K12" i="3"/>
  <c r="L12" i="3" s="1"/>
  <c r="K13" i="3"/>
  <c r="L13" i="3" s="1"/>
  <c r="K14" i="3"/>
  <c r="L14" i="3"/>
  <c r="K15" i="3"/>
  <c r="L15" i="3" s="1"/>
  <c r="K10" i="3"/>
  <c r="N15" i="3" l="1"/>
  <c r="M15" i="3"/>
  <c r="M10" i="3"/>
  <c r="K16" i="3"/>
  <c r="K42" i="2"/>
  <c r="L10" i="3"/>
  <c r="N10" i="3" l="1"/>
  <c r="L16" i="3"/>
  <c r="K81" i="1"/>
  <c r="L81" i="1" s="1"/>
  <c r="G81" i="1"/>
  <c r="I81" i="1" s="1"/>
  <c r="K11" i="1"/>
  <c r="L11" i="1" s="1"/>
  <c r="K12" i="1"/>
  <c r="L12" i="1" s="1"/>
  <c r="K13" i="1"/>
  <c r="L13" i="1" s="1"/>
  <c r="K14" i="1"/>
  <c r="L14" i="1" s="1"/>
  <c r="K15" i="1"/>
  <c r="L15" i="1" s="1"/>
  <c r="K16" i="1"/>
  <c r="L16" i="1" s="1"/>
  <c r="K17" i="1"/>
  <c r="L17" i="1" s="1"/>
  <c r="K18" i="1"/>
  <c r="L18" i="1" s="1"/>
  <c r="K19" i="1"/>
  <c r="L19" i="1" s="1"/>
  <c r="K20" i="1"/>
  <c r="L20" i="1" s="1"/>
  <c r="K21" i="1"/>
  <c r="L21" i="1" s="1"/>
  <c r="K22" i="1"/>
  <c r="L22" i="1" s="1"/>
  <c r="K23" i="1"/>
  <c r="L23" i="1" s="1"/>
  <c r="K24" i="1"/>
  <c r="L24" i="1" s="1"/>
  <c r="K25" i="1"/>
  <c r="L25" i="1" s="1"/>
  <c r="K26" i="1"/>
  <c r="L26" i="1" s="1"/>
  <c r="K27" i="1"/>
  <c r="L27" i="1" s="1"/>
  <c r="K28" i="1"/>
  <c r="L28" i="1" s="1"/>
  <c r="K29" i="1"/>
  <c r="L29" i="1" s="1"/>
  <c r="K30" i="1"/>
  <c r="L30" i="1" s="1"/>
  <c r="K31" i="1"/>
  <c r="L31" i="1" s="1"/>
  <c r="K32" i="1"/>
  <c r="L32" i="1" s="1"/>
  <c r="K33" i="1"/>
  <c r="L33" i="1" s="1"/>
  <c r="K34" i="1"/>
  <c r="L34" i="1" s="1"/>
  <c r="K35" i="1"/>
  <c r="L35" i="1" s="1"/>
  <c r="K36" i="1"/>
  <c r="L36" i="1" s="1"/>
  <c r="K37" i="1"/>
  <c r="L37" i="1" s="1"/>
  <c r="K38" i="1"/>
  <c r="L38" i="1" s="1"/>
  <c r="K39" i="1"/>
  <c r="L39" i="1" s="1"/>
  <c r="K40" i="1"/>
  <c r="L40" i="1" s="1"/>
  <c r="K41" i="1"/>
  <c r="L41" i="1" s="1"/>
  <c r="K42" i="1"/>
  <c r="L42" i="1" s="1"/>
  <c r="K43" i="1"/>
  <c r="L43" i="1" s="1"/>
  <c r="K44" i="1"/>
  <c r="L44" i="1" s="1"/>
  <c r="K45" i="1"/>
  <c r="L45" i="1" s="1"/>
  <c r="K46" i="1"/>
  <c r="L46" i="1" s="1"/>
  <c r="K47" i="1"/>
  <c r="L47" i="1" s="1"/>
  <c r="K48" i="1"/>
  <c r="L48" i="1" s="1"/>
  <c r="K49" i="1"/>
  <c r="L49" i="1" s="1"/>
  <c r="K50" i="1"/>
  <c r="L50" i="1" s="1"/>
  <c r="K51" i="1"/>
  <c r="L51" i="1" s="1"/>
  <c r="K52" i="1"/>
  <c r="L52" i="1" s="1"/>
  <c r="K53" i="1"/>
  <c r="L53" i="1" s="1"/>
  <c r="K54" i="1"/>
  <c r="L54" i="1" s="1"/>
  <c r="K55" i="1"/>
  <c r="L55" i="1" s="1"/>
  <c r="K56" i="1"/>
  <c r="L56" i="1" s="1"/>
  <c r="K57" i="1"/>
  <c r="L57" i="1" s="1"/>
  <c r="K58" i="1"/>
  <c r="L58" i="1" s="1"/>
  <c r="K59" i="1"/>
  <c r="L59" i="1" s="1"/>
  <c r="K60" i="1"/>
  <c r="L60" i="1" s="1"/>
  <c r="K61" i="1"/>
  <c r="L61" i="1" s="1"/>
  <c r="K62" i="1"/>
  <c r="L62" i="1" s="1"/>
  <c r="K63" i="1"/>
  <c r="L63" i="1" s="1"/>
  <c r="K64" i="1"/>
  <c r="L64" i="1" s="1"/>
  <c r="K65" i="1"/>
  <c r="L65" i="1" s="1"/>
  <c r="K66" i="1"/>
  <c r="L66" i="1" s="1"/>
  <c r="K67" i="1"/>
  <c r="L67" i="1" s="1"/>
  <c r="K68" i="1"/>
  <c r="L68" i="1" s="1"/>
  <c r="K69" i="1"/>
  <c r="L69" i="1" s="1"/>
  <c r="K70" i="1"/>
  <c r="L70" i="1" s="1"/>
  <c r="K71" i="1"/>
  <c r="L71" i="1" s="1"/>
  <c r="K72" i="1"/>
  <c r="L72" i="1" s="1"/>
  <c r="K73" i="1"/>
  <c r="L73" i="1" s="1"/>
  <c r="K74" i="1"/>
  <c r="L74" i="1" s="1"/>
  <c r="K75" i="1"/>
  <c r="L75" i="1" s="1"/>
  <c r="K76" i="1"/>
  <c r="L76" i="1" s="1"/>
  <c r="K77" i="1"/>
  <c r="L77" i="1" s="1"/>
  <c r="K78" i="1"/>
  <c r="L78" i="1" s="1"/>
  <c r="K79" i="1"/>
  <c r="L79" i="1" s="1"/>
  <c r="K80" i="1"/>
  <c r="L80" i="1" s="1"/>
  <c r="K82" i="1"/>
  <c r="L82" i="1" s="1"/>
  <c r="K83" i="1"/>
  <c r="L83" i="1" s="1"/>
  <c r="K84" i="1"/>
  <c r="L84" i="1" s="1"/>
  <c r="K85" i="1"/>
  <c r="L85" i="1" s="1"/>
  <c r="K86" i="1"/>
  <c r="L86" i="1" s="1"/>
  <c r="K87" i="1"/>
  <c r="L87" i="1" s="1"/>
  <c r="K88" i="1"/>
  <c r="L88" i="1" s="1"/>
  <c r="K89" i="1"/>
  <c r="L89" i="1" s="1"/>
  <c r="K90" i="1"/>
  <c r="L90" i="1" s="1"/>
  <c r="K91" i="1"/>
  <c r="L91" i="1" s="1"/>
  <c r="K92" i="1"/>
  <c r="L92" i="1" s="1"/>
  <c r="K93" i="1"/>
  <c r="L93" i="1" s="1"/>
  <c r="K94" i="1"/>
  <c r="L94" i="1" s="1"/>
  <c r="K95" i="1"/>
  <c r="L95" i="1" s="1"/>
  <c r="K96" i="1"/>
  <c r="L96" i="1" s="1"/>
  <c r="K97" i="1"/>
  <c r="L97" i="1" s="1"/>
  <c r="K98" i="1"/>
  <c r="L98" i="1" s="1"/>
  <c r="K99" i="1"/>
  <c r="L99" i="1" s="1"/>
  <c r="K100" i="1"/>
  <c r="L100" i="1" s="1"/>
  <c r="K101" i="1"/>
  <c r="L101" i="1" s="1"/>
  <c r="K102" i="1"/>
  <c r="L102" i="1" s="1"/>
  <c r="K103" i="1"/>
  <c r="L103" i="1" s="1"/>
  <c r="K104" i="1"/>
  <c r="L104" i="1" s="1"/>
  <c r="K105" i="1"/>
  <c r="L105" i="1" s="1"/>
  <c r="K106" i="1"/>
  <c r="L106" i="1" s="1"/>
  <c r="K107" i="1"/>
  <c r="L107" i="1" s="1"/>
  <c r="K108" i="1"/>
  <c r="L108" i="1" s="1"/>
  <c r="K109" i="1"/>
  <c r="L109" i="1" s="1"/>
  <c r="K110" i="1"/>
  <c r="L110" i="1" s="1"/>
  <c r="K111" i="1"/>
  <c r="L111" i="1" s="1"/>
  <c r="K112" i="1"/>
  <c r="L112" i="1" s="1"/>
  <c r="K113" i="1"/>
  <c r="L113" i="1" s="1"/>
  <c r="K114" i="1"/>
  <c r="L114" i="1" s="1"/>
  <c r="K115" i="1"/>
  <c r="L115" i="1" s="1"/>
  <c r="K116" i="1"/>
  <c r="L116" i="1" s="1"/>
  <c r="K117" i="1"/>
  <c r="L117" i="1" s="1"/>
  <c r="K118" i="1"/>
  <c r="L118" i="1" s="1"/>
  <c r="K119" i="1"/>
  <c r="L119" i="1" s="1"/>
  <c r="K120" i="1"/>
  <c r="L120" i="1" s="1"/>
  <c r="K121" i="1"/>
  <c r="L121" i="1" s="1"/>
  <c r="K122" i="1"/>
  <c r="L122" i="1" s="1"/>
  <c r="K123" i="1"/>
  <c r="L123" i="1" s="1"/>
  <c r="K124" i="1"/>
  <c r="L124" i="1" s="1"/>
  <c r="K125" i="1"/>
  <c r="L125" i="1" s="1"/>
  <c r="K126" i="1"/>
  <c r="L126" i="1" s="1"/>
  <c r="K127" i="1"/>
  <c r="L127" i="1" s="1"/>
  <c r="K128" i="1"/>
  <c r="L128" i="1" s="1"/>
  <c r="K129" i="1"/>
  <c r="L129" i="1" s="1"/>
  <c r="K130" i="1"/>
  <c r="L130" i="1" s="1"/>
  <c r="K131" i="1"/>
  <c r="L131" i="1" s="1"/>
  <c r="K132" i="1"/>
  <c r="L132" i="1" s="1"/>
  <c r="K133" i="1"/>
  <c r="L133" i="1" s="1"/>
  <c r="K134" i="1"/>
  <c r="L134" i="1" s="1"/>
  <c r="K135" i="1"/>
  <c r="L135" i="1" s="1"/>
  <c r="K136" i="1"/>
  <c r="L136" i="1" s="1"/>
  <c r="K137" i="1"/>
  <c r="L137" i="1" s="1"/>
  <c r="K138" i="1"/>
  <c r="L138" i="1" s="1"/>
  <c r="K139" i="1"/>
  <c r="L139" i="1" s="1"/>
  <c r="K140" i="1"/>
  <c r="L140" i="1" s="1"/>
  <c r="K141" i="1"/>
  <c r="L141" i="1" s="1"/>
  <c r="K142" i="1"/>
  <c r="L142" i="1" s="1"/>
  <c r="K143" i="1"/>
  <c r="L143" i="1" s="1"/>
  <c r="K144" i="1"/>
  <c r="L144" i="1" s="1"/>
  <c r="K145" i="1"/>
  <c r="L145" i="1" s="1"/>
  <c r="K146" i="1"/>
  <c r="L146" i="1" s="1"/>
  <c r="K147" i="1"/>
  <c r="L147" i="1" s="1"/>
  <c r="K148" i="1"/>
  <c r="L148" i="1" s="1"/>
  <c r="K149" i="1"/>
  <c r="L149" i="1" s="1"/>
  <c r="K150" i="1"/>
  <c r="L150" i="1" s="1"/>
  <c r="K151" i="1"/>
  <c r="L151" i="1" s="1"/>
  <c r="K152" i="1"/>
  <c r="L152" i="1" s="1"/>
  <c r="K153" i="1"/>
  <c r="L153" i="1" s="1"/>
  <c r="K154" i="1"/>
  <c r="L154" i="1" s="1"/>
  <c r="K155" i="1"/>
  <c r="L155" i="1" s="1"/>
  <c r="K156" i="1"/>
  <c r="L156" i="1" s="1"/>
  <c r="K157" i="1"/>
  <c r="L157" i="1" s="1"/>
  <c r="K158" i="1"/>
  <c r="L158" i="1" s="1"/>
  <c r="K159" i="1"/>
  <c r="L159" i="1" s="1"/>
  <c r="K160" i="1"/>
  <c r="L160" i="1" s="1"/>
  <c r="K161" i="1"/>
  <c r="L161" i="1" s="1"/>
  <c r="K162" i="1"/>
  <c r="L162" i="1" s="1"/>
  <c r="K163" i="1"/>
  <c r="L163" i="1" s="1"/>
  <c r="K164" i="1"/>
  <c r="L164" i="1" s="1"/>
  <c r="K165" i="1"/>
  <c r="L165" i="1" s="1"/>
  <c r="K166" i="1"/>
  <c r="L166" i="1" s="1"/>
  <c r="K167" i="1"/>
  <c r="L167" i="1" s="1"/>
  <c r="K168" i="1"/>
  <c r="L168" i="1" s="1"/>
  <c r="K169" i="1"/>
  <c r="L169" i="1" s="1"/>
  <c r="K170" i="1"/>
  <c r="L170" i="1" s="1"/>
  <c r="K171" i="1"/>
  <c r="L171" i="1" s="1"/>
  <c r="K172" i="1"/>
  <c r="L172" i="1" s="1"/>
  <c r="K173" i="1"/>
  <c r="L173" i="1" s="1"/>
  <c r="K174" i="1"/>
  <c r="L174" i="1" s="1"/>
  <c r="K175" i="1"/>
  <c r="L175" i="1" s="1"/>
  <c r="K176" i="1"/>
  <c r="L176" i="1" s="1"/>
  <c r="K177" i="1"/>
  <c r="L177" i="1" s="1"/>
  <c r="K178" i="1"/>
  <c r="L178" i="1" s="1"/>
  <c r="K179" i="1"/>
  <c r="L179" i="1" s="1"/>
  <c r="K180" i="1"/>
  <c r="L180" i="1" s="1"/>
  <c r="K181" i="1"/>
  <c r="L181" i="1" s="1"/>
  <c r="K182" i="1"/>
  <c r="L182" i="1" s="1"/>
  <c r="G10" i="1"/>
  <c r="I10" i="1" s="1"/>
  <c r="K10" i="1"/>
  <c r="L10" i="1" s="1"/>
  <c r="N81" i="1" l="1"/>
  <c r="L183" i="1"/>
  <c r="M81" i="1"/>
  <c r="K183" i="1"/>
  <c r="M10" i="1"/>
  <c r="G13" i="3" l="1"/>
  <c r="M13" i="3" s="1"/>
  <c r="G12" i="3"/>
  <c r="G14" i="3"/>
  <c r="M14" i="3" s="1"/>
  <c r="I14" i="3"/>
  <c r="N14" i="3" s="1"/>
  <c r="G11" i="3"/>
  <c r="I15" i="2"/>
  <c r="N15" i="2" s="1"/>
  <c r="M15" i="2"/>
  <c r="G16" i="2"/>
  <c r="M16" i="2" s="1"/>
  <c r="I16" i="2"/>
  <c r="N16" i="2" s="1"/>
  <c r="G17" i="2"/>
  <c r="I17" i="2" s="1"/>
  <c r="N17" i="2" s="1"/>
  <c r="G18" i="2"/>
  <c r="I18" i="2" s="1"/>
  <c r="N18" i="2" s="1"/>
  <c r="G19" i="2"/>
  <c r="I19" i="2" s="1"/>
  <c r="N19" i="2" s="1"/>
  <c r="G20" i="2"/>
  <c r="I20" i="2" s="1"/>
  <c r="N20" i="2" s="1"/>
  <c r="G21" i="2"/>
  <c r="I21" i="2" s="1"/>
  <c r="N21" i="2" s="1"/>
  <c r="G22" i="2"/>
  <c r="M22" i="2" s="1"/>
  <c r="G23" i="2"/>
  <c r="I23" i="2" s="1"/>
  <c r="N23" i="2" s="1"/>
  <c r="G24" i="2"/>
  <c r="M24" i="2" s="1"/>
  <c r="I24" i="2"/>
  <c r="N24" i="2" s="1"/>
  <c r="G25" i="2"/>
  <c r="I25" i="2" s="1"/>
  <c r="N25" i="2" s="1"/>
  <c r="G26" i="2"/>
  <c r="I26" i="2" s="1"/>
  <c r="N26" i="2" s="1"/>
  <c r="G27" i="2"/>
  <c r="I27" i="2" s="1"/>
  <c r="N27" i="2" s="1"/>
  <c r="G28" i="2"/>
  <c r="M28" i="2" s="1"/>
  <c r="G29" i="2"/>
  <c r="I29" i="2" s="1"/>
  <c r="N29" i="2" s="1"/>
  <c r="G30" i="2"/>
  <c r="I30" i="2" s="1"/>
  <c r="N30" i="2" s="1"/>
  <c r="G31" i="2"/>
  <c r="M31" i="2" s="1"/>
  <c r="I31" i="2"/>
  <c r="N31" i="2" s="1"/>
  <c r="G32" i="2"/>
  <c r="I32" i="2" s="1"/>
  <c r="N32" i="2" s="1"/>
  <c r="G33" i="2"/>
  <c r="I33" i="2" s="1"/>
  <c r="N33" i="2" s="1"/>
  <c r="G34" i="2"/>
  <c r="M34" i="2" s="1"/>
  <c r="I34" i="2"/>
  <c r="N34" i="2" s="1"/>
  <c r="G35" i="2"/>
  <c r="I35" i="2" s="1"/>
  <c r="N35" i="2" s="1"/>
  <c r="G36" i="2"/>
  <c r="M36" i="2" s="1"/>
  <c r="G37" i="2"/>
  <c r="M37" i="2" s="1"/>
  <c r="I37" i="2"/>
  <c r="N37" i="2" s="1"/>
  <c r="G38" i="2"/>
  <c r="I38" i="2" s="1"/>
  <c r="N38" i="2" s="1"/>
  <c r="G39" i="2"/>
  <c r="I39" i="2" s="1"/>
  <c r="N39" i="2" s="1"/>
  <c r="G40" i="2"/>
  <c r="M40" i="2" s="1"/>
  <c r="I40" i="2"/>
  <c r="N40" i="2" s="1"/>
  <c r="G41" i="2"/>
  <c r="I41" i="2" s="1"/>
  <c r="N41" i="2" s="1"/>
  <c r="G14" i="2"/>
  <c r="I14" i="2" s="1"/>
  <c r="N14" i="2" s="1"/>
  <c r="G13" i="2"/>
  <c r="I13" i="2" s="1"/>
  <c r="N13" i="2" s="1"/>
  <c r="G12" i="2"/>
  <c r="G11" i="2"/>
  <c r="M11" i="2" s="1"/>
  <c r="G12" i="4"/>
  <c r="I12" i="4" s="1"/>
  <c r="G13" i="4"/>
  <c r="I13" i="4" s="1"/>
  <c r="G11" i="4"/>
  <c r="G14" i="1"/>
  <c r="G15" i="1"/>
  <c r="M15" i="1" s="1"/>
  <c r="G16" i="1"/>
  <c r="G17" i="1"/>
  <c r="M17" i="1" s="1"/>
  <c r="I17" i="1"/>
  <c r="N17" i="1" s="1"/>
  <c r="G18" i="1"/>
  <c r="G19" i="1"/>
  <c r="M19" i="1" s="1"/>
  <c r="G20" i="1"/>
  <c r="G21" i="1"/>
  <c r="M21" i="1" s="1"/>
  <c r="G22" i="1"/>
  <c r="G23" i="1"/>
  <c r="M23" i="1" s="1"/>
  <c r="G24" i="1"/>
  <c r="G25" i="1"/>
  <c r="M25" i="1" s="1"/>
  <c r="G26" i="1"/>
  <c r="G27" i="1"/>
  <c r="M27" i="1" s="1"/>
  <c r="G28" i="1"/>
  <c r="G29" i="1"/>
  <c r="M29" i="1" s="1"/>
  <c r="G30" i="1"/>
  <c r="G31" i="1"/>
  <c r="M31" i="1" s="1"/>
  <c r="G32" i="1"/>
  <c r="G33" i="1"/>
  <c r="G34" i="1"/>
  <c r="G35" i="1"/>
  <c r="M35" i="1" s="1"/>
  <c r="G36" i="1"/>
  <c r="G37" i="1"/>
  <c r="M37" i="1" s="1"/>
  <c r="G38" i="1"/>
  <c r="G39" i="1"/>
  <c r="M39" i="1" s="1"/>
  <c r="G40" i="1"/>
  <c r="G41" i="1"/>
  <c r="G42" i="1"/>
  <c r="G43" i="1"/>
  <c r="G44" i="1"/>
  <c r="G45" i="1"/>
  <c r="M45" i="1" s="1"/>
  <c r="I45" i="1"/>
  <c r="N45" i="1" s="1"/>
  <c r="G46" i="1"/>
  <c r="G47" i="1"/>
  <c r="M47" i="1" s="1"/>
  <c r="G48" i="1"/>
  <c r="G49" i="1"/>
  <c r="G50" i="1"/>
  <c r="G51" i="1"/>
  <c r="G52" i="1"/>
  <c r="G53" i="1"/>
  <c r="M53" i="1" s="1"/>
  <c r="G54" i="1"/>
  <c r="G55" i="1"/>
  <c r="M55" i="1" s="1"/>
  <c r="G56" i="1"/>
  <c r="G57" i="1"/>
  <c r="G58" i="1"/>
  <c r="G59" i="1"/>
  <c r="M59" i="1" s="1"/>
  <c r="G60" i="1"/>
  <c r="G61" i="1"/>
  <c r="M61" i="1" s="1"/>
  <c r="I61" i="1"/>
  <c r="N61" i="1" s="1"/>
  <c r="G62" i="1"/>
  <c r="G63" i="1"/>
  <c r="M63" i="1" s="1"/>
  <c r="G64" i="1"/>
  <c r="G65" i="1"/>
  <c r="G66" i="1"/>
  <c r="G67" i="1"/>
  <c r="G68" i="1"/>
  <c r="G69" i="1"/>
  <c r="M69" i="1" s="1"/>
  <c r="G70" i="1"/>
  <c r="G71" i="1"/>
  <c r="M71" i="1" s="1"/>
  <c r="G72" i="1"/>
  <c r="G73" i="1"/>
  <c r="M73" i="1" s="1"/>
  <c r="G74" i="1"/>
  <c r="G75" i="1"/>
  <c r="G76" i="1"/>
  <c r="G77" i="1"/>
  <c r="M77" i="1" s="1"/>
  <c r="G78" i="1"/>
  <c r="G79" i="1"/>
  <c r="M79" i="1" s="1"/>
  <c r="G80" i="1"/>
  <c r="G82" i="1"/>
  <c r="G83" i="1"/>
  <c r="M83" i="1" s="1"/>
  <c r="G84" i="1"/>
  <c r="G85" i="1"/>
  <c r="M85" i="1" s="1"/>
  <c r="G86" i="1"/>
  <c r="G87" i="1"/>
  <c r="M87" i="1" s="1"/>
  <c r="G88" i="1"/>
  <c r="G89" i="1"/>
  <c r="G90" i="1"/>
  <c r="G91" i="1"/>
  <c r="M91" i="1" s="1"/>
  <c r="G92" i="1"/>
  <c r="G93" i="1"/>
  <c r="M93" i="1" s="1"/>
  <c r="G94" i="1"/>
  <c r="G95" i="1"/>
  <c r="M95" i="1" s="1"/>
  <c r="G96" i="1"/>
  <c r="G97" i="1"/>
  <c r="G98" i="1"/>
  <c r="G99" i="1"/>
  <c r="G100" i="1"/>
  <c r="G101" i="1"/>
  <c r="M101" i="1" s="1"/>
  <c r="G102" i="1"/>
  <c r="G103" i="1"/>
  <c r="M103" i="1" s="1"/>
  <c r="G104" i="1"/>
  <c r="G105" i="1"/>
  <c r="M105" i="1" s="1"/>
  <c r="G106" i="1"/>
  <c r="G107" i="1"/>
  <c r="M107" i="1" s="1"/>
  <c r="G108" i="1"/>
  <c r="G109" i="1"/>
  <c r="M109" i="1" s="1"/>
  <c r="G110" i="1"/>
  <c r="G111" i="1"/>
  <c r="M111" i="1" s="1"/>
  <c r="G112" i="1"/>
  <c r="G113" i="1"/>
  <c r="G114" i="1"/>
  <c r="G115" i="1"/>
  <c r="M115" i="1" s="1"/>
  <c r="G116" i="1"/>
  <c r="G117" i="1"/>
  <c r="M117" i="1" s="1"/>
  <c r="G118" i="1"/>
  <c r="G119" i="1"/>
  <c r="M119" i="1" s="1"/>
  <c r="G120" i="1"/>
  <c r="G121" i="1"/>
  <c r="G122" i="1"/>
  <c r="G123" i="1"/>
  <c r="G124" i="1"/>
  <c r="G125" i="1"/>
  <c r="M125" i="1" s="1"/>
  <c r="G126" i="1"/>
  <c r="G127" i="1"/>
  <c r="M127" i="1" s="1"/>
  <c r="G128" i="1"/>
  <c r="G129" i="1"/>
  <c r="M129" i="1" s="1"/>
  <c r="G130" i="1"/>
  <c r="G131" i="1"/>
  <c r="M131" i="1" s="1"/>
  <c r="G132" i="1"/>
  <c r="G133" i="1"/>
  <c r="M133" i="1" s="1"/>
  <c r="G134" i="1"/>
  <c r="G135" i="1"/>
  <c r="M135" i="1" s="1"/>
  <c r="G136" i="1"/>
  <c r="G137" i="1"/>
  <c r="G138" i="1"/>
  <c r="G139" i="1"/>
  <c r="M139" i="1" s="1"/>
  <c r="G140" i="1"/>
  <c r="G141" i="1"/>
  <c r="M141" i="1" s="1"/>
  <c r="G142" i="1"/>
  <c r="G143" i="1"/>
  <c r="M143" i="1" s="1"/>
  <c r="G144" i="1"/>
  <c r="G145" i="1"/>
  <c r="G146" i="1"/>
  <c r="G147" i="1"/>
  <c r="G148" i="1"/>
  <c r="G149" i="1"/>
  <c r="M149" i="1" s="1"/>
  <c r="G150" i="1"/>
  <c r="G151" i="1"/>
  <c r="M151" i="1" s="1"/>
  <c r="I151" i="1"/>
  <c r="N151" i="1" s="1"/>
  <c r="G152" i="1"/>
  <c r="G153" i="1"/>
  <c r="M153" i="1" s="1"/>
  <c r="G154" i="1"/>
  <c r="G155" i="1"/>
  <c r="M155" i="1" s="1"/>
  <c r="G156" i="1"/>
  <c r="G157" i="1"/>
  <c r="M157" i="1" s="1"/>
  <c r="G158" i="1"/>
  <c r="G159" i="1"/>
  <c r="M159" i="1" s="1"/>
  <c r="G160" i="1"/>
  <c r="G161" i="1"/>
  <c r="G162" i="1"/>
  <c r="G163" i="1"/>
  <c r="M163" i="1" s="1"/>
  <c r="G164" i="1"/>
  <c r="G165" i="1"/>
  <c r="M165" i="1" s="1"/>
  <c r="G166" i="1"/>
  <c r="G167" i="1"/>
  <c r="M167" i="1" s="1"/>
  <c r="I167" i="1"/>
  <c r="N167" i="1" s="1"/>
  <c r="G168" i="1"/>
  <c r="G169" i="1"/>
  <c r="G170" i="1"/>
  <c r="G171" i="1"/>
  <c r="G172" i="1"/>
  <c r="G173" i="1"/>
  <c r="M173" i="1" s="1"/>
  <c r="G174" i="1"/>
  <c r="G175" i="1"/>
  <c r="M175" i="1" s="1"/>
  <c r="G176" i="1"/>
  <c r="G177" i="1"/>
  <c r="M177" i="1" s="1"/>
  <c r="G178" i="1"/>
  <c r="G179" i="1"/>
  <c r="G180" i="1"/>
  <c r="G181" i="1"/>
  <c r="M181" i="1" s="1"/>
  <c r="G182" i="1"/>
  <c r="G13" i="1"/>
  <c r="G12" i="1"/>
  <c r="G11" i="1"/>
  <c r="I77" i="1" l="1"/>
  <c r="N77" i="1" s="1"/>
  <c r="I12" i="2"/>
  <c r="N12" i="2" s="1"/>
  <c r="M12" i="2"/>
  <c r="M42" i="2" s="1"/>
  <c r="I11" i="3"/>
  <c r="N11" i="3" s="1"/>
  <c r="M11" i="3"/>
  <c r="I29" i="1"/>
  <c r="N29" i="1" s="1"/>
  <c r="I12" i="3"/>
  <c r="N12" i="3" s="1"/>
  <c r="M12" i="3"/>
  <c r="I11" i="4"/>
  <c r="I14" i="4" s="1"/>
  <c r="G14" i="4"/>
  <c r="I13" i="3"/>
  <c r="N13" i="3" s="1"/>
  <c r="M23" i="2"/>
  <c r="M39" i="2"/>
  <c r="M25" i="2"/>
  <c r="M21" i="2"/>
  <c r="M13" i="2"/>
  <c r="M17" i="2"/>
  <c r="M29" i="2"/>
  <c r="M27" i="2"/>
  <c r="M19" i="2"/>
  <c r="I22" i="2"/>
  <c r="N22" i="2" s="1"/>
  <c r="M41" i="2"/>
  <c r="M35" i="2"/>
  <c r="I36" i="2"/>
  <c r="N36" i="2" s="1"/>
  <c r="I28" i="2"/>
  <c r="N28" i="2" s="1"/>
  <c r="M33" i="2"/>
  <c r="M30" i="2"/>
  <c r="M26" i="2"/>
  <c r="M20" i="2"/>
  <c r="M18" i="2"/>
  <c r="M14" i="2"/>
  <c r="M38" i="2"/>
  <c r="M32" i="2"/>
  <c r="I119" i="1"/>
  <c r="N119" i="1" s="1"/>
  <c r="I87" i="1"/>
  <c r="N87" i="1" s="1"/>
  <c r="I135" i="1"/>
  <c r="N135" i="1" s="1"/>
  <c r="I103" i="1"/>
  <c r="N103" i="1" s="1"/>
  <c r="I175" i="1"/>
  <c r="N175" i="1" s="1"/>
  <c r="I143" i="1"/>
  <c r="N143" i="1" s="1"/>
  <c r="I111" i="1"/>
  <c r="N111" i="1" s="1"/>
  <c r="I53" i="1"/>
  <c r="N53" i="1" s="1"/>
  <c r="I159" i="1"/>
  <c r="N159" i="1" s="1"/>
  <c r="I127" i="1"/>
  <c r="N127" i="1" s="1"/>
  <c r="I95" i="1"/>
  <c r="N95" i="1" s="1"/>
  <c r="I69" i="1"/>
  <c r="N69" i="1" s="1"/>
  <c r="I37" i="1"/>
  <c r="N37" i="1" s="1"/>
  <c r="I23" i="1"/>
  <c r="N23" i="1" s="1"/>
  <c r="I182" i="1"/>
  <c r="N182" i="1" s="1"/>
  <c r="M182" i="1"/>
  <c r="I169" i="1"/>
  <c r="N169" i="1" s="1"/>
  <c r="M169" i="1"/>
  <c r="I150" i="1"/>
  <c r="N150" i="1" s="1"/>
  <c r="M150" i="1"/>
  <c r="I137" i="1"/>
  <c r="N137" i="1" s="1"/>
  <c r="M137" i="1"/>
  <c r="I118" i="1"/>
  <c r="N118" i="1" s="1"/>
  <c r="M118" i="1"/>
  <c r="I102" i="1"/>
  <c r="N102" i="1" s="1"/>
  <c r="M102" i="1"/>
  <c r="I99" i="1"/>
  <c r="N99" i="1" s="1"/>
  <c r="M99" i="1"/>
  <c r="I89" i="1"/>
  <c r="N89" i="1" s="1"/>
  <c r="M89" i="1"/>
  <c r="I86" i="1"/>
  <c r="N86" i="1" s="1"/>
  <c r="M86" i="1"/>
  <c r="I76" i="1"/>
  <c r="N76" i="1" s="1"/>
  <c r="M76" i="1"/>
  <c r="I72" i="1"/>
  <c r="N72" i="1" s="1"/>
  <c r="M72" i="1"/>
  <c r="I66" i="1"/>
  <c r="N66" i="1" s="1"/>
  <c r="M66" i="1"/>
  <c r="I60" i="1"/>
  <c r="N60" i="1" s="1"/>
  <c r="M60" i="1"/>
  <c r="I56" i="1"/>
  <c r="N56" i="1" s="1"/>
  <c r="M56" i="1"/>
  <c r="I50" i="1"/>
  <c r="N50" i="1" s="1"/>
  <c r="M50" i="1"/>
  <c r="I44" i="1"/>
  <c r="N44" i="1" s="1"/>
  <c r="M44" i="1"/>
  <c r="I40" i="1"/>
  <c r="N40" i="1" s="1"/>
  <c r="M40" i="1"/>
  <c r="I28" i="1"/>
  <c r="N28" i="1" s="1"/>
  <c r="M28" i="1"/>
  <c r="I13" i="1"/>
  <c r="N13" i="1" s="1"/>
  <c r="M13" i="1"/>
  <c r="I180" i="1"/>
  <c r="N180" i="1" s="1"/>
  <c r="M180" i="1"/>
  <c r="I176" i="1"/>
  <c r="N176" i="1" s="1"/>
  <c r="M176" i="1"/>
  <c r="I170" i="1"/>
  <c r="N170" i="1" s="1"/>
  <c r="M170" i="1"/>
  <c r="I164" i="1"/>
  <c r="N164" i="1" s="1"/>
  <c r="M164" i="1"/>
  <c r="I160" i="1"/>
  <c r="N160" i="1" s="1"/>
  <c r="M160" i="1"/>
  <c r="I154" i="1"/>
  <c r="N154" i="1" s="1"/>
  <c r="M154" i="1"/>
  <c r="I148" i="1"/>
  <c r="N148" i="1" s="1"/>
  <c r="M148" i="1"/>
  <c r="I144" i="1"/>
  <c r="N144" i="1" s="1"/>
  <c r="M144" i="1"/>
  <c r="I138" i="1"/>
  <c r="N138" i="1" s="1"/>
  <c r="M138" i="1"/>
  <c r="I132" i="1"/>
  <c r="N132" i="1" s="1"/>
  <c r="M132" i="1"/>
  <c r="I128" i="1"/>
  <c r="N128" i="1" s="1"/>
  <c r="M128" i="1"/>
  <c r="I122" i="1"/>
  <c r="N122" i="1" s="1"/>
  <c r="M122" i="1"/>
  <c r="I116" i="1"/>
  <c r="N116" i="1" s="1"/>
  <c r="M116" i="1"/>
  <c r="I112" i="1"/>
  <c r="N112" i="1" s="1"/>
  <c r="M112" i="1"/>
  <c r="I106" i="1"/>
  <c r="N106" i="1" s="1"/>
  <c r="M106" i="1"/>
  <c r="I100" i="1"/>
  <c r="N100" i="1" s="1"/>
  <c r="M100" i="1"/>
  <c r="I96" i="1"/>
  <c r="N96" i="1" s="1"/>
  <c r="M96" i="1"/>
  <c r="I90" i="1"/>
  <c r="N90" i="1" s="1"/>
  <c r="M90" i="1"/>
  <c r="I84" i="1"/>
  <c r="N84" i="1" s="1"/>
  <c r="M84" i="1"/>
  <c r="I70" i="1"/>
  <c r="N70" i="1" s="1"/>
  <c r="M70" i="1"/>
  <c r="I67" i="1"/>
  <c r="N67" i="1" s="1"/>
  <c r="M67" i="1"/>
  <c r="I57" i="1"/>
  <c r="N57" i="1" s="1"/>
  <c r="M57" i="1"/>
  <c r="I54" i="1"/>
  <c r="N54" i="1" s="1"/>
  <c r="M54" i="1"/>
  <c r="I51" i="1"/>
  <c r="N51" i="1" s="1"/>
  <c r="M51" i="1"/>
  <c r="I41" i="1"/>
  <c r="N41" i="1" s="1"/>
  <c r="M41" i="1"/>
  <c r="I38" i="1"/>
  <c r="N38" i="1" s="1"/>
  <c r="M38" i="1"/>
  <c r="I20" i="1"/>
  <c r="N20" i="1" s="1"/>
  <c r="M20" i="1"/>
  <c r="I14" i="1"/>
  <c r="N14" i="1" s="1"/>
  <c r="M14" i="1"/>
  <c r="I173" i="1"/>
  <c r="N173" i="1" s="1"/>
  <c r="I157" i="1"/>
  <c r="N157" i="1" s="1"/>
  <c r="I141" i="1"/>
  <c r="N141" i="1" s="1"/>
  <c r="I125" i="1"/>
  <c r="N125" i="1" s="1"/>
  <c r="I109" i="1"/>
  <c r="N109" i="1" s="1"/>
  <c r="I93" i="1"/>
  <c r="N93" i="1" s="1"/>
  <c r="I79" i="1"/>
  <c r="N79" i="1" s="1"/>
  <c r="I63" i="1"/>
  <c r="N63" i="1" s="1"/>
  <c r="I47" i="1"/>
  <c r="N47" i="1" s="1"/>
  <c r="I31" i="1"/>
  <c r="N31" i="1" s="1"/>
  <c r="I25" i="1"/>
  <c r="N25" i="1" s="1"/>
  <c r="I161" i="1"/>
  <c r="N161" i="1" s="1"/>
  <c r="M161" i="1"/>
  <c r="I145" i="1"/>
  <c r="N145" i="1" s="1"/>
  <c r="M145" i="1"/>
  <c r="I123" i="1"/>
  <c r="N123" i="1" s="1"/>
  <c r="M123" i="1"/>
  <c r="I110" i="1"/>
  <c r="N110" i="1" s="1"/>
  <c r="M110" i="1"/>
  <c r="I97" i="1"/>
  <c r="N97" i="1" s="1"/>
  <c r="M97" i="1"/>
  <c r="I80" i="1"/>
  <c r="N80" i="1" s="1"/>
  <c r="M80" i="1"/>
  <c r="I74" i="1"/>
  <c r="N74" i="1" s="1"/>
  <c r="M74" i="1"/>
  <c r="I48" i="1"/>
  <c r="N48" i="1" s="1"/>
  <c r="M48" i="1"/>
  <c r="I42" i="1"/>
  <c r="N42" i="1" s="1"/>
  <c r="M42" i="1"/>
  <c r="I171" i="1"/>
  <c r="N171" i="1" s="1"/>
  <c r="M171" i="1"/>
  <c r="I158" i="1"/>
  <c r="N158" i="1" s="1"/>
  <c r="M158" i="1"/>
  <c r="I142" i="1"/>
  <c r="N142" i="1" s="1"/>
  <c r="M142" i="1"/>
  <c r="I126" i="1"/>
  <c r="N126" i="1" s="1"/>
  <c r="M126" i="1"/>
  <c r="I113" i="1"/>
  <c r="N113" i="1" s="1"/>
  <c r="M113" i="1"/>
  <c r="I94" i="1"/>
  <c r="N94" i="1" s="1"/>
  <c r="M94" i="1"/>
  <c r="I68" i="1"/>
  <c r="N68" i="1" s="1"/>
  <c r="M68" i="1"/>
  <c r="I64" i="1"/>
  <c r="N64" i="1" s="1"/>
  <c r="M64" i="1"/>
  <c r="I58" i="1"/>
  <c r="N58" i="1" s="1"/>
  <c r="M58" i="1"/>
  <c r="I52" i="1"/>
  <c r="N52" i="1" s="1"/>
  <c r="M52" i="1"/>
  <c r="I36" i="1"/>
  <c r="N36" i="1" s="1"/>
  <c r="M36" i="1"/>
  <c r="I32" i="1"/>
  <c r="N32" i="1" s="1"/>
  <c r="M32" i="1"/>
  <c r="I26" i="1"/>
  <c r="N26" i="1" s="1"/>
  <c r="M26" i="1"/>
  <c r="I11" i="1"/>
  <c r="N11" i="1" s="1"/>
  <c r="M11" i="1"/>
  <c r="I178" i="1"/>
  <c r="N178" i="1" s="1"/>
  <c r="M178" i="1"/>
  <c r="I172" i="1"/>
  <c r="N172" i="1" s="1"/>
  <c r="M172" i="1"/>
  <c r="I168" i="1"/>
  <c r="N168" i="1" s="1"/>
  <c r="M168" i="1"/>
  <c r="I162" i="1"/>
  <c r="N162" i="1" s="1"/>
  <c r="M162" i="1"/>
  <c r="I156" i="1"/>
  <c r="N156" i="1" s="1"/>
  <c r="M156" i="1"/>
  <c r="I152" i="1"/>
  <c r="N152" i="1" s="1"/>
  <c r="M152" i="1"/>
  <c r="I146" i="1"/>
  <c r="N146" i="1" s="1"/>
  <c r="M146" i="1"/>
  <c r="I140" i="1"/>
  <c r="N140" i="1" s="1"/>
  <c r="M140" i="1"/>
  <c r="I136" i="1"/>
  <c r="N136" i="1" s="1"/>
  <c r="M136" i="1"/>
  <c r="I130" i="1"/>
  <c r="N130" i="1" s="1"/>
  <c r="M130" i="1"/>
  <c r="I124" i="1"/>
  <c r="N124" i="1" s="1"/>
  <c r="M124" i="1"/>
  <c r="I120" i="1"/>
  <c r="N120" i="1" s="1"/>
  <c r="M120" i="1"/>
  <c r="I114" i="1"/>
  <c r="N114" i="1" s="1"/>
  <c r="M114" i="1"/>
  <c r="I108" i="1"/>
  <c r="N108" i="1" s="1"/>
  <c r="M108" i="1"/>
  <c r="I104" i="1"/>
  <c r="N104" i="1" s="1"/>
  <c r="M104" i="1"/>
  <c r="I98" i="1"/>
  <c r="N98" i="1" s="1"/>
  <c r="M98" i="1"/>
  <c r="I92" i="1"/>
  <c r="N92" i="1" s="1"/>
  <c r="M92" i="1"/>
  <c r="I88" i="1"/>
  <c r="N88" i="1" s="1"/>
  <c r="M88" i="1"/>
  <c r="I82" i="1"/>
  <c r="N82" i="1" s="1"/>
  <c r="M82" i="1"/>
  <c r="I78" i="1"/>
  <c r="N78" i="1" s="1"/>
  <c r="M78" i="1"/>
  <c r="I75" i="1"/>
  <c r="N75" i="1" s="1"/>
  <c r="M75" i="1"/>
  <c r="I65" i="1"/>
  <c r="N65" i="1" s="1"/>
  <c r="M65" i="1"/>
  <c r="I62" i="1"/>
  <c r="N62" i="1" s="1"/>
  <c r="M62" i="1"/>
  <c r="I49" i="1"/>
  <c r="N49" i="1" s="1"/>
  <c r="M49" i="1"/>
  <c r="I46" i="1"/>
  <c r="N46" i="1" s="1"/>
  <c r="M46" i="1"/>
  <c r="I43" i="1"/>
  <c r="N43" i="1" s="1"/>
  <c r="M43" i="1"/>
  <c r="I33" i="1"/>
  <c r="N33" i="1" s="1"/>
  <c r="M33" i="1"/>
  <c r="I30" i="1"/>
  <c r="N30" i="1" s="1"/>
  <c r="M30" i="1"/>
  <c r="I24" i="1"/>
  <c r="N24" i="1" s="1"/>
  <c r="M24" i="1"/>
  <c r="I18" i="1"/>
  <c r="N18" i="1" s="1"/>
  <c r="M18" i="1"/>
  <c r="I181" i="1"/>
  <c r="N181" i="1" s="1"/>
  <c r="I165" i="1"/>
  <c r="N165" i="1" s="1"/>
  <c r="I149" i="1"/>
  <c r="N149" i="1" s="1"/>
  <c r="I133" i="1"/>
  <c r="N133" i="1" s="1"/>
  <c r="I117" i="1"/>
  <c r="N117" i="1" s="1"/>
  <c r="I101" i="1"/>
  <c r="N101" i="1" s="1"/>
  <c r="I85" i="1"/>
  <c r="N85" i="1" s="1"/>
  <c r="I71" i="1"/>
  <c r="N71" i="1" s="1"/>
  <c r="I55" i="1"/>
  <c r="N55" i="1" s="1"/>
  <c r="I39" i="1"/>
  <c r="N39" i="1" s="1"/>
  <c r="I21" i="1"/>
  <c r="N21" i="1" s="1"/>
  <c r="I15" i="1"/>
  <c r="N15" i="1" s="1"/>
  <c r="I12" i="1"/>
  <c r="N12" i="1" s="1"/>
  <c r="M12" i="1"/>
  <c r="I174" i="1"/>
  <c r="N174" i="1" s="1"/>
  <c r="M174" i="1"/>
  <c r="I179" i="1"/>
  <c r="N179" i="1" s="1"/>
  <c r="M179" i="1"/>
  <c r="I166" i="1"/>
  <c r="N166" i="1" s="1"/>
  <c r="M166" i="1"/>
  <c r="I147" i="1"/>
  <c r="N147" i="1" s="1"/>
  <c r="M147" i="1"/>
  <c r="I134" i="1"/>
  <c r="N134" i="1" s="1"/>
  <c r="M134" i="1"/>
  <c r="I121" i="1"/>
  <c r="N121" i="1" s="1"/>
  <c r="M121" i="1"/>
  <c r="I34" i="1"/>
  <c r="N34" i="1" s="1"/>
  <c r="M34" i="1"/>
  <c r="I22" i="1"/>
  <c r="N22" i="1" s="1"/>
  <c r="M22" i="1"/>
  <c r="I16" i="1"/>
  <c r="N16" i="1" s="1"/>
  <c r="M16" i="1"/>
  <c r="G183" i="1"/>
  <c r="I163" i="1"/>
  <c r="N163" i="1" s="1"/>
  <c r="I155" i="1"/>
  <c r="N155" i="1" s="1"/>
  <c r="I139" i="1"/>
  <c r="N139" i="1" s="1"/>
  <c r="I131" i="1"/>
  <c r="N131" i="1" s="1"/>
  <c r="I115" i="1"/>
  <c r="N115" i="1" s="1"/>
  <c r="I107" i="1"/>
  <c r="N107" i="1" s="1"/>
  <c r="I91" i="1"/>
  <c r="N91" i="1" s="1"/>
  <c r="I83" i="1"/>
  <c r="N83" i="1" s="1"/>
  <c r="I59" i="1"/>
  <c r="N59" i="1" s="1"/>
  <c r="I35" i="1"/>
  <c r="N35" i="1" s="1"/>
  <c r="I27" i="1"/>
  <c r="N27" i="1" s="1"/>
  <c r="I19" i="1"/>
  <c r="N19" i="1" s="1"/>
  <c r="I177" i="1"/>
  <c r="N177" i="1" s="1"/>
  <c r="I153" i="1"/>
  <c r="N153" i="1" s="1"/>
  <c r="I129" i="1"/>
  <c r="N129" i="1" s="1"/>
  <c r="I105" i="1"/>
  <c r="N105" i="1" s="1"/>
  <c r="I73" i="1"/>
  <c r="N73" i="1" s="1"/>
  <c r="N10" i="1"/>
  <c r="G42" i="2"/>
  <c r="I11" i="2"/>
  <c r="N11" i="2" s="1"/>
  <c r="N42" i="2" s="1"/>
  <c r="M16" i="3" l="1"/>
  <c r="N16" i="3"/>
  <c r="N183" i="1"/>
  <c r="M183" i="1"/>
  <c r="I183" i="1"/>
  <c r="I42" i="2"/>
</calcChain>
</file>

<file path=xl/sharedStrings.xml><?xml version="1.0" encoding="utf-8"?>
<sst xmlns="http://schemas.openxmlformats.org/spreadsheetml/2006/main" count="556" uniqueCount="267">
  <si>
    <t>Lp.</t>
  </si>
  <si>
    <t>J.m.</t>
  </si>
  <si>
    <t>RAZEM:</t>
  </si>
  <si>
    <r>
      <t>PODPIS WYKONAWCY</t>
    </r>
    <r>
      <rPr>
        <b/>
        <sz val="12"/>
        <color rgb="FFFF0000"/>
        <rFont val="Arial"/>
        <family val="2"/>
        <charset val="238"/>
      </rPr>
      <t>**</t>
    </r>
  </si>
  <si>
    <t>szt.</t>
  </si>
  <si>
    <t xml:space="preserve">szt. </t>
  </si>
  <si>
    <t>op.</t>
  </si>
  <si>
    <r>
      <rPr>
        <b/>
        <sz val="11"/>
        <rFont val="Arial"/>
        <family val="2"/>
        <charset val="238"/>
      </rPr>
      <t xml:space="preserve">Automat samotuszujący - powierzchnia gumki stemplarskiej 47 x 18 mm, </t>
    </r>
    <r>
      <rPr>
        <sz val="11"/>
        <rFont val="Arial"/>
        <family val="2"/>
        <charset val="238"/>
      </rPr>
      <t xml:space="preserve">wymiary automatu: 61 x 33 x 77(h) mm.  Gwarancja 100 000 odbić. Prostokątny kształt. Mieści odbicie na 4 linie tekstu, maksymalnie 5 linii mniejszą czcionką. Wyprodukowany z odzyskanych materiałów przy zmniejszonej emisji CO2. Posiada mechanizm blokady, który zabezpiecza go przed przypadkowym użyciem. Wyposażony w wygodne zamknięcie zatyczką. Kolor wkładki  </t>
    </r>
    <r>
      <rPr>
        <b/>
        <sz val="11"/>
        <color rgb="FFFF0000"/>
        <rFont val="Arial"/>
        <family val="2"/>
        <charset val="238"/>
      </rPr>
      <t>czerwony.</t>
    </r>
  </si>
  <si>
    <r>
      <t xml:space="preserve">Automat samotuszujący - powierzchnia gumki stemplarskiej 58 x 22 mm, </t>
    </r>
    <r>
      <rPr>
        <sz val="11"/>
        <rFont val="Arial"/>
        <family val="2"/>
        <charset val="238"/>
      </rPr>
      <t xml:space="preserve"> wymiary automatu - 73 x 36 x 84(h) mm, gwarancja 100 000 odbić. Prostokątny kształt. Mieści odbicie na 6 lini tekstu, maksymalnie 7 linii mniejszą czcionką. Wyprodukowany z odzyskanych materiałów przy zmniejszonej emisji CO2. Posiada mechanizm blokady, który zabezpiecza go przed przypadkowym użyciem. Wyposażony w wygodne zamknięcie zatyczką. Kolor wkładki  </t>
    </r>
    <r>
      <rPr>
        <b/>
        <sz val="11"/>
        <color rgb="FFFF0000"/>
        <rFont val="Arial"/>
        <family val="2"/>
        <charset val="238"/>
      </rPr>
      <t>czerwony.</t>
    </r>
  </si>
  <si>
    <r>
      <rPr>
        <b/>
        <sz val="11"/>
        <rFont val="Arial"/>
        <family val="2"/>
        <charset val="238"/>
      </rPr>
      <t>Numerator samotuszujący 13 - cyfrowy.</t>
    </r>
    <r>
      <rPr>
        <sz val="11"/>
        <rFont val="Arial"/>
        <family val="2"/>
        <charset val="238"/>
      </rPr>
      <t xml:space="preserve"> Wkładanie wkładu tuszujacego z obu stron stempla. Prosta wymiana wkładów tuszujących. Precyzyjne pozycjonowanie odbicia. Wyprodukowany z odzyskanych materiałów przy zmniejszonej emisji CO2. Wysokość czcionki</t>
    </r>
    <r>
      <rPr>
        <b/>
        <sz val="11"/>
        <rFont val="Arial"/>
        <family val="2"/>
        <charset val="238"/>
      </rPr>
      <t xml:space="preserve"> 3,8 mm.</t>
    </r>
  </si>
  <si>
    <r>
      <rPr>
        <b/>
        <sz val="11"/>
        <rFont val="Arial"/>
        <family val="2"/>
        <charset val="238"/>
      </rPr>
      <t>Datownik samotuszujący</t>
    </r>
    <r>
      <rPr>
        <sz val="11"/>
        <rFont val="Arial"/>
        <family val="2"/>
        <charset val="238"/>
      </rPr>
      <t xml:space="preserve"> obudowa wykonana z tworzywa ABS wys.cyfr 4mm szerokość wiersza do 20mm, cyfry odbijają się jednakowo intensywnie, mechanizm ustawiania daty działa sprawnie, bez oporu. Gąbka nasączona</t>
    </r>
    <r>
      <rPr>
        <b/>
        <sz val="11"/>
        <rFont val="Arial"/>
        <family val="2"/>
        <charset val="238"/>
      </rPr>
      <t xml:space="preserve"> czarnym</t>
    </r>
    <r>
      <rPr>
        <sz val="11"/>
        <rFont val="Arial"/>
        <family val="2"/>
        <charset val="238"/>
      </rPr>
      <t xml:space="preserve"> tuszem.</t>
    </r>
  </si>
  <si>
    <r>
      <rPr>
        <b/>
        <sz val="11"/>
        <rFont val="Arial"/>
        <family val="2"/>
        <charset val="238"/>
      </rPr>
      <t>Pojemnik</t>
    </r>
    <r>
      <rPr>
        <sz val="11"/>
        <rFont val="Arial"/>
        <family val="2"/>
        <charset val="238"/>
      </rPr>
      <t xml:space="preserve"> (przybornik) </t>
    </r>
    <r>
      <rPr>
        <b/>
        <sz val="11"/>
        <rFont val="Arial"/>
        <family val="2"/>
        <charset val="238"/>
      </rPr>
      <t>na długopisy</t>
    </r>
    <r>
      <rPr>
        <sz val="11"/>
        <rFont val="Arial"/>
        <family val="2"/>
        <charset val="238"/>
      </rPr>
      <t>, wykonany z lakierowanej siatki metalowej</t>
    </r>
  </si>
  <si>
    <r>
      <rPr>
        <b/>
        <sz val="11"/>
        <rFont val="Arial"/>
        <family val="2"/>
        <charset val="238"/>
      </rPr>
      <t>Przybornik na biurko</t>
    </r>
    <r>
      <rPr>
        <sz val="11"/>
        <rFont val="Arial"/>
        <family val="2"/>
        <charset val="238"/>
      </rPr>
      <t xml:space="preserve"> wielofunkcyjny, z  przegrodami, do przechowywania przyborów biurowych, wykonany z metalowej siatki</t>
    </r>
  </si>
  <si>
    <r>
      <rPr>
        <b/>
        <sz val="11"/>
        <rFont val="Arial"/>
        <family val="2"/>
        <charset val="238"/>
      </rPr>
      <t xml:space="preserve">Kostka </t>
    </r>
    <r>
      <rPr>
        <sz val="11"/>
        <rFont val="Arial"/>
        <family val="2"/>
        <charset val="238"/>
      </rPr>
      <t xml:space="preserve">- </t>
    </r>
    <r>
      <rPr>
        <b/>
        <sz val="11"/>
        <rFont val="Arial"/>
        <family val="2"/>
        <charset val="238"/>
      </rPr>
      <t>wkład kolorowy</t>
    </r>
    <r>
      <rPr>
        <sz val="11"/>
        <rFont val="Arial"/>
        <family val="2"/>
        <charset val="238"/>
      </rPr>
      <t xml:space="preserve">, nieklejony, karteczki wymiar:  </t>
    </r>
    <r>
      <rPr>
        <b/>
        <sz val="11"/>
        <rFont val="Arial"/>
        <family val="2"/>
        <charset val="238"/>
      </rPr>
      <t>8,5 cm x 8,5 cm x 4 cm</t>
    </r>
    <r>
      <rPr>
        <sz val="11"/>
        <rFont val="Arial"/>
        <family val="2"/>
        <charset val="238"/>
      </rPr>
      <t xml:space="preserve"> - bloczek 100 szt.</t>
    </r>
  </si>
  <si>
    <r>
      <rPr>
        <b/>
        <sz val="11"/>
        <rFont val="Arial"/>
        <family val="2"/>
        <charset val="238"/>
      </rPr>
      <t>Kostka - wkład biały</t>
    </r>
    <r>
      <rPr>
        <sz val="11"/>
        <rFont val="Arial"/>
        <family val="2"/>
        <charset val="238"/>
      </rPr>
      <t xml:space="preserve">  nieklejony, karteczki wymiar:  </t>
    </r>
    <r>
      <rPr>
        <b/>
        <sz val="11"/>
        <rFont val="Arial"/>
        <family val="2"/>
        <charset val="238"/>
      </rPr>
      <t xml:space="preserve">8,5 x 8,5 cm </t>
    </r>
    <r>
      <rPr>
        <sz val="11"/>
        <rFont val="Arial"/>
        <family val="2"/>
        <charset val="238"/>
      </rPr>
      <t xml:space="preserve">w akrylowym pojemniku </t>
    </r>
  </si>
  <si>
    <r>
      <rPr>
        <b/>
        <sz val="11"/>
        <rFont val="Arial"/>
        <family val="2"/>
        <charset val="238"/>
      </rPr>
      <t>Zakładki indeksujące  25 x 38 mm</t>
    </r>
    <r>
      <rPr>
        <sz val="11"/>
        <rFont val="Arial"/>
        <family val="2"/>
        <charset val="238"/>
      </rPr>
      <t xml:space="preserve">, opakowanie zawiera 3 bloczki w trzech kolorach, do wielokrotnego zaznaczania, można po nich pisać, 66 sztuk w opakowaniu </t>
    </r>
  </si>
  <si>
    <r>
      <rPr>
        <b/>
        <sz val="11"/>
        <rFont val="Arial"/>
        <family val="2"/>
        <charset val="238"/>
      </rPr>
      <t>Długopis  z wkładem Floating Ball -</t>
    </r>
    <r>
      <rPr>
        <sz val="11"/>
        <rFont val="Arial"/>
        <family val="2"/>
        <charset val="238"/>
      </rPr>
      <t xml:space="preserve"> kolor </t>
    </r>
    <r>
      <rPr>
        <b/>
        <sz val="11"/>
        <rFont val="Arial"/>
        <family val="2"/>
        <charset val="238"/>
      </rPr>
      <t>czarny</t>
    </r>
    <r>
      <rPr>
        <sz val="11"/>
        <rFont val="Arial"/>
        <family val="2"/>
        <charset val="238"/>
      </rPr>
      <t xml:space="preserve">, wytrzymała kulka ze spiekanych węglików wolframu o grubości 0,5 mm. Wentylowana nasadka. Długość linii pisania </t>
    </r>
    <r>
      <rPr>
        <b/>
        <sz val="11"/>
        <rFont val="Arial"/>
        <family val="2"/>
        <charset val="238"/>
      </rPr>
      <t>4000m.</t>
    </r>
  </si>
  <si>
    <r>
      <rPr>
        <b/>
        <sz val="11"/>
        <rFont val="Arial"/>
        <family val="2"/>
        <charset val="238"/>
      </rPr>
      <t>Ołówek z gumką</t>
    </r>
    <r>
      <rPr>
        <sz val="11"/>
        <rFont val="Arial"/>
        <family val="2"/>
        <charset val="238"/>
      </rPr>
      <t xml:space="preserve"> , twardość </t>
    </r>
    <r>
      <rPr>
        <b/>
        <sz val="11"/>
        <rFont val="Arial"/>
        <family val="2"/>
        <charset val="238"/>
      </rPr>
      <t xml:space="preserve">HB, </t>
    </r>
    <r>
      <rPr>
        <sz val="11"/>
        <rFont val="Arial"/>
        <family val="2"/>
        <charset val="238"/>
      </rPr>
      <t>wykonany z drewna lipowego, grafit odporny na złamania</t>
    </r>
  </si>
  <si>
    <r>
      <rPr>
        <b/>
        <sz val="11"/>
        <rFont val="Arial"/>
        <family val="2"/>
        <charset val="238"/>
      </rPr>
      <t>Temperówka metalowa</t>
    </r>
    <r>
      <rPr>
        <sz val="11"/>
        <rFont val="Arial"/>
        <family val="2"/>
        <charset val="238"/>
      </rPr>
      <t xml:space="preserve">, kostka podwójna, ze stalowym ostrzem mocowanym wkrętem </t>
    </r>
  </si>
  <si>
    <r>
      <rPr>
        <b/>
        <sz val="11"/>
        <rFont val="Arial"/>
        <family val="2"/>
        <charset val="238"/>
      </rPr>
      <t>Kredki ołówkowe</t>
    </r>
    <r>
      <rPr>
        <sz val="11"/>
        <rFont val="Arial"/>
        <family val="2"/>
        <charset val="238"/>
      </rPr>
      <t xml:space="preserve">, zestaw </t>
    </r>
    <r>
      <rPr>
        <b/>
        <sz val="11"/>
        <rFont val="Arial"/>
        <family val="2"/>
        <charset val="238"/>
      </rPr>
      <t>12</t>
    </r>
    <r>
      <rPr>
        <sz val="11"/>
        <rFont val="Arial"/>
        <family val="2"/>
        <charset val="238"/>
      </rPr>
      <t xml:space="preserve"> kolorów</t>
    </r>
  </si>
  <si>
    <r>
      <rPr>
        <b/>
        <sz val="11"/>
        <rFont val="Arial"/>
        <family val="2"/>
        <charset val="238"/>
      </rPr>
      <t>Korektor w taśmie 4,2 mm x 10 m</t>
    </r>
    <r>
      <rPr>
        <sz val="11"/>
        <rFont val="Arial"/>
        <family val="2"/>
        <charset val="238"/>
      </rPr>
      <t>, taśma czysta i gładka, odporna na działanie światła, można po niej pisać natychmiast po użyciu</t>
    </r>
  </si>
  <si>
    <r>
      <rPr>
        <b/>
        <sz val="11"/>
        <rFont val="Arial"/>
        <family val="2"/>
        <charset val="238"/>
      </rPr>
      <t>Korektor w piórze</t>
    </r>
    <r>
      <rPr>
        <sz val="11"/>
        <rFont val="Arial"/>
        <family val="2"/>
        <charset val="238"/>
      </rPr>
      <t xml:space="preserve"> szybkoschnący</t>
    </r>
  </si>
  <si>
    <r>
      <rPr>
        <b/>
        <sz val="11"/>
        <rFont val="Arial"/>
        <family val="2"/>
        <charset val="238"/>
      </rPr>
      <t>Zakreślacz komplet 4 kolory intensywne.</t>
    </r>
    <r>
      <rPr>
        <sz val="11"/>
        <rFont val="Arial"/>
        <family val="2"/>
        <charset val="238"/>
      </rPr>
      <t xml:space="preserve"> Nietoksyczny tusz na bazie wody, nie rozmazuje się, długość linii pisania </t>
    </r>
    <r>
      <rPr>
        <b/>
        <sz val="11"/>
        <rFont val="Arial"/>
        <family val="2"/>
        <charset val="238"/>
      </rPr>
      <t>150 - 200 m</t>
    </r>
    <r>
      <rPr>
        <sz val="11"/>
        <rFont val="Arial"/>
        <family val="2"/>
        <charset val="238"/>
      </rPr>
      <t xml:space="preserve">, Zakreślasz posiada ściętą końcówkę o grubości linii </t>
    </r>
    <r>
      <rPr>
        <b/>
        <sz val="11"/>
        <rFont val="Arial"/>
        <family val="2"/>
        <charset val="238"/>
      </rPr>
      <t>2-5 mm</t>
    </r>
    <r>
      <rPr>
        <sz val="11"/>
        <rFont val="Arial"/>
        <family val="2"/>
        <charset val="238"/>
      </rPr>
      <t>, pozostawiony bez skuwki nie wysycha przez długi czas, a jeśli wyschnie, po założeniu ponownie skuwki zregeneruje się samoczynnie.</t>
    </r>
  </si>
  <si>
    <r>
      <rPr>
        <b/>
        <sz val="11"/>
        <rFont val="Arial"/>
        <family val="2"/>
        <charset val="238"/>
      </rPr>
      <t>Linijka 30 cm</t>
    </r>
    <r>
      <rPr>
        <sz val="11"/>
        <rFont val="Arial"/>
        <family val="2"/>
        <charset val="238"/>
      </rPr>
      <t xml:space="preserve"> z przeźroczystego polistyrenu</t>
    </r>
  </si>
  <si>
    <r>
      <rPr>
        <b/>
        <sz val="11"/>
        <rFont val="Arial"/>
        <family val="2"/>
        <charset val="238"/>
      </rPr>
      <t>Linijka 30 cm</t>
    </r>
    <r>
      <rPr>
        <sz val="11"/>
        <rFont val="Arial"/>
        <family val="2"/>
        <charset val="238"/>
      </rPr>
      <t xml:space="preserve"> aluminiowa</t>
    </r>
  </si>
  <si>
    <r>
      <rPr>
        <b/>
        <sz val="11"/>
        <rFont val="Arial"/>
        <family val="2"/>
        <charset val="238"/>
      </rPr>
      <t>Tusz</t>
    </r>
    <r>
      <rPr>
        <sz val="11"/>
        <rFont val="Arial"/>
        <family val="2"/>
        <charset val="238"/>
      </rPr>
      <t xml:space="preserve"> uniwersalny do stempli ręcznych i samotuszujących z gumową i polimerową płytką stemplującą, buteleczka 20-30 ml z końcówką ułatwiającą nasączanie poduszek. Kolor tuszu </t>
    </r>
    <r>
      <rPr>
        <b/>
        <sz val="11"/>
        <color rgb="FFFF0000"/>
        <rFont val="Arial"/>
        <family val="2"/>
        <charset val="238"/>
      </rPr>
      <t>czerwony</t>
    </r>
  </si>
  <si>
    <r>
      <rPr>
        <b/>
        <sz val="11"/>
        <rFont val="Arial"/>
        <family val="2"/>
        <charset val="238"/>
      </rPr>
      <t xml:space="preserve">Tusz </t>
    </r>
    <r>
      <rPr>
        <sz val="11"/>
        <rFont val="Arial"/>
        <family val="2"/>
        <charset val="238"/>
      </rPr>
      <t xml:space="preserve"> uniwersalny do stempli ręcznych i samotuszujących z gumową i polimerową płytką stemplującą, buteleczka 20-30 ml z końcówką ułatwiającą nasączanie poduszek. Kolor tuszu </t>
    </r>
    <r>
      <rPr>
        <b/>
        <sz val="11"/>
        <color rgb="FF0070C0"/>
        <rFont val="Arial"/>
        <family val="2"/>
        <charset val="238"/>
      </rPr>
      <t>niebieski</t>
    </r>
  </si>
  <si>
    <r>
      <rPr>
        <b/>
        <sz val="11"/>
        <rFont val="Arial"/>
        <family val="2"/>
        <charset val="238"/>
      </rPr>
      <t>Tusz</t>
    </r>
    <r>
      <rPr>
        <sz val="11"/>
        <rFont val="Arial"/>
        <family val="2"/>
        <charset val="238"/>
      </rPr>
      <t xml:space="preserve"> uniwersalny do stempli ręcznych i samotuszujących z gumową i polimerową płytką stemplującą, buteleczka 20-30 ml z końcówką ułatwiającą nasączanie poduszek. Kolor tuszu </t>
    </r>
    <r>
      <rPr>
        <b/>
        <sz val="11"/>
        <rFont val="Arial"/>
        <family val="2"/>
        <charset val="238"/>
      </rPr>
      <t>czarny</t>
    </r>
  </si>
  <si>
    <r>
      <rPr>
        <b/>
        <sz val="11"/>
        <rFont val="Arial"/>
        <family val="2"/>
        <charset val="238"/>
      </rPr>
      <t xml:space="preserve">Tusz do stempli </t>
    </r>
    <r>
      <rPr>
        <sz val="11"/>
        <rFont val="Arial"/>
        <family val="2"/>
        <charset val="238"/>
      </rPr>
      <t xml:space="preserve"> </t>
    </r>
    <r>
      <rPr>
        <b/>
        <sz val="11"/>
        <color rgb="FFFF0000"/>
        <rFont val="Arial"/>
        <family val="2"/>
        <charset val="238"/>
      </rPr>
      <t>czerwony</t>
    </r>
    <r>
      <rPr>
        <sz val="11"/>
        <rFont val="Arial"/>
        <family val="2"/>
        <charset val="238"/>
      </rPr>
      <t xml:space="preserve">  - buteleczka o pojemności 25 ml z końcówką ułatwiającą nasączenie poduszek oraz nakrętką w kolorze tuszu.</t>
    </r>
  </si>
  <si>
    <r>
      <rPr>
        <b/>
        <sz val="11"/>
        <rFont val="Arial"/>
        <family val="2"/>
        <charset val="238"/>
      </rPr>
      <t>Tusz do stempli   czarny</t>
    </r>
    <r>
      <rPr>
        <sz val="11"/>
        <rFont val="Arial"/>
        <family val="2"/>
        <charset val="238"/>
      </rPr>
      <t xml:space="preserve"> - buteleczka o pojemności 25 ml z końcówką ułatwiającą nasączenie poduszek oraz nakrętką w kolorze tuszu</t>
    </r>
  </si>
  <si>
    <r>
      <rPr>
        <b/>
        <sz val="11"/>
        <rFont val="Arial"/>
        <family val="2"/>
        <charset val="238"/>
      </rPr>
      <t>Spinacze biurowe 50 mm</t>
    </r>
    <r>
      <rPr>
        <sz val="11"/>
        <rFont val="Arial"/>
        <family val="2"/>
        <charset val="238"/>
      </rPr>
      <t xml:space="preserve">, metalowe, opakowanie </t>
    </r>
    <r>
      <rPr>
        <b/>
        <sz val="11"/>
        <rFont val="Arial"/>
        <family val="2"/>
        <charset val="238"/>
      </rPr>
      <t>100 szt</t>
    </r>
    <r>
      <rPr>
        <sz val="11"/>
        <rFont val="Arial"/>
        <family val="2"/>
        <charset val="238"/>
      </rPr>
      <t xml:space="preserve">. </t>
    </r>
  </si>
  <si>
    <r>
      <rPr>
        <b/>
        <sz val="11"/>
        <rFont val="Arial"/>
        <family val="2"/>
        <charset val="238"/>
      </rPr>
      <t>Spinacze biurowe 28 mm</t>
    </r>
    <r>
      <rPr>
        <sz val="11"/>
        <rFont val="Arial"/>
        <family val="2"/>
        <charset val="238"/>
      </rPr>
      <t xml:space="preserve">, powlekane tworzywem, mix kolorów, opakowanie </t>
    </r>
    <r>
      <rPr>
        <b/>
        <sz val="11"/>
        <rFont val="Arial"/>
        <family val="2"/>
        <charset val="238"/>
      </rPr>
      <t>500 szt.</t>
    </r>
    <r>
      <rPr>
        <sz val="11"/>
        <rFont val="Arial"/>
        <family val="2"/>
        <charset val="238"/>
      </rPr>
      <t xml:space="preserve"> </t>
    </r>
  </si>
  <si>
    <r>
      <rPr>
        <b/>
        <sz val="11"/>
        <rFont val="Arial"/>
        <family val="2"/>
        <charset val="238"/>
      </rPr>
      <t>Spinacz krzyżowy</t>
    </r>
    <r>
      <rPr>
        <sz val="11"/>
        <rFont val="Arial"/>
        <family val="2"/>
        <charset val="238"/>
      </rPr>
      <t xml:space="preserve">, metalowy, wysokość </t>
    </r>
    <r>
      <rPr>
        <b/>
        <sz val="11"/>
        <rFont val="Arial"/>
        <family val="2"/>
        <charset val="238"/>
      </rPr>
      <t>41 mm, o</t>
    </r>
    <r>
      <rPr>
        <sz val="11"/>
        <rFont val="Arial"/>
        <family val="2"/>
        <charset val="238"/>
      </rPr>
      <t xml:space="preserve">pakowanie </t>
    </r>
    <r>
      <rPr>
        <b/>
        <sz val="11"/>
        <rFont val="Arial"/>
        <family val="2"/>
        <charset val="238"/>
      </rPr>
      <t>50 szt</t>
    </r>
    <r>
      <rPr>
        <sz val="11"/>
        <rFont val="Arial"/>
        <family val="2"/>
        <charset val="238"/>
      </rPr>
      <t>.</t>
    </r>
  </si>
  <si>
    <r>
      <rPr>
        <b/>
        <sz val="11"/>
        <rFont val="Arial"/>
        <family val="2"/>
        <charset val="238"/>
      </rPr>
      <t>Zszywki metalowe</t>
    </r>
    <r>
      <rPr>
        <sz val="11"/>
        <rFont val="Arial"/>
        <family val="2"/>
        <charset val="238"/>
      </rPr>
      <t xml:space="preserve"> do zszywaczy biurowych</t>
    </r>
    <r>
      <rPr>
        <b/>
        <sz val="11"/>
        <rFont val="Arial"/>
        <family val="2"/>
        <charset val="238"/>
      </rPr>
      <t xml:space="preserve"> 24/6,</t>
    </r>
    <r>
      <rPr>
        <sz val="11"/>
        <rFont val="Arial"/>
        <family val="2"/>
        <charset val="238"/>
      </rPr>
      <t xml:space="preserve"> </t>
    </r>
    <r>
      <rPr>
        <b/>
        <sz val="11"/>
        <rFont val="Arial"/>
        <family val="2"/>
        <charset val="238"/>
      </rPr>
      <t>1000szt./op.</t>
    </r>
  </si>
  <si>
    <r>
      <rPr>
        <b/>
        <sz val="11"/>
        <rFont val="Arial"/>
        <family val="2"/>
        <charset val="238"/>
      </rPr>
      <t>Zszywki metalowe</t>
    </r>
    <r>
      <rPr>
        <sz val="11"/>
        <rFont val="Arial"/>
        <family val="2"/>
        <charset val="238"/>
      </rPr>
      <t xml:space="preserve"> do zszywaczy biurowych </t>
    </r>
    <r>
      <rPr>
        <b/>
        <sz val="11"/>
        <rFont val="Arial"/>
        <family val="2"/>
        <charset val="238"/>
      </rPr>
      <t>26/6</t>
    </r>
    <r>
      <rPr>
        <sz val="11"/>
        <rFont val="Arial"/>
        <family val="2"/>
        <charset val="238"/>
      </rPr>
      <t xml:space="preserve"> </t>
    </r>
    <r>
      <rPr>
        <b/>
        <sz val="11"/>
        <rFont val="Arial"/>
        <family val="2"/>
        <charset val="238"/>
      </rPr>
      <t>1000 szt./op.</t>
    </r>
  </si>
  <si>
    <r>
      <rPr>
        <b/>
        <sz val="11"/>
        <rFont val="Arial"/>
        <family val="2"/>
        <charset val="238"/>
      </rPr>
      <t>Zszywki metalowe</t>
    </r>
    <r>
      <rPr>
        <sz val="11"/>
        <rFont val="Arial"/>
        <family val="2"/>
        <charset val="238"/>
      </rPr>
      <t xml:space="preserve"> do zszywaczy biurowych 2</t>
    </r>
    <r>
      <rPr>
        <b/>
        <sz val="11"/>
        <rFont val="Arial"/>
        <family val="2"/>
        <charset val="238"/>
      </rPr>
      <t>3/6 1000szt.</t>
    </r>
    <r>
      <rPr>
        <sz val="11"/>
        <rFont val="Arial"/>
        <family val="2"/>
        <charset val="238"/>
      </rPr>
      <t>/op.</t>
    </r>
  </si>
  <si>
    <r>
      <rPr>
        <b/>
        <sz val="11"/>
        <rFont val="Arial"/>
        <family val="2"/>
        <charset val="238"/>
      </rPr>
      <t>Zszywki metalowe</t>
    </r>
    <r>
      <rPr>
        <sz val="11"/>
        <rFont val="Arial"/>
        <family val="2"/>
        <charset val="238"/>
      </rPr>
      <t xml:space="preserve"> do zszywaczy biurowych </t>
    </r>
    <r>
      <rPr>
        <b/>
        <sz val="11"/>
        <rFont val="Arial"/>
        <family val="2"/>
        <charset val="238"/>
      </rPr>
      <t>23/8,</t>
    </r>
    <r>
      <rPr>
        <sz val="11"/>
        <rFont val="Arial"/>
        <family val="2"/>
        <charset val="238"/>
      </rPr>
      <t xml:space="preserve"> </t>
    </r>
    <r>
      <rPr>
        <b/>
        <sz val="11"/>
        <rFont val="Arial"/>
        <family val="2"/>
        <charset val="238"/>
      </rPr>
      <t>1000szt./op.</t>
    </r>
  </si>
  <si>
    <r>
      <rPr>
        <b/>
        <sz val="11"/>
        <rFont val="Arial"/>
        <family val="2"/>
        <charset val="238"/>
      </rPr>
      <t>Zszywki metalowe</t>
    </r>
    <r>
      <rPr>
        <sz val="11"/>
        <rFont val="Arial"/>
        <family val="2"/>
        <charset val="238"/>
      </rPr>
      <t xml:space="preserve"> do zszywaczy biurowych </t>
    </r>
    <r>
      <rPr>
        <b/>
        <sz val="11"/>
        <rFont val="Arial"/>
        <family val="2"/>
        <charset val="238"/>
      </rPr>
      <t>23/20 1000szt./op.</t>
    </r>
  </si>
  <si>
    <r>
      <rPr>
        <b/>
        <sz val="11"/>
        <rFont val="Arial"/>
        <family val="2"/>
        <charset val="238"/>
      </rPr>
      <t>Zszywki metalowe</t>
    </r>
    <r>
      <rPr>
        <sz val="11"/>
        <rFont val="Arial"/>
        <family val="2"/>
        <charset val="238"/>
      </rPr>
      <t xml:space="preserve"> do zszywaczy biurowych </t>
    </r>
    <r>
      <rPr>
        <b/>
        <sz val="11"/>
        <rFont val="Arial"/>
        <family val="2"/>
        <charset val="238"/>
      </rPr>
      <t>23/10 1000szt/op.</t>
    </r>
  </si>
  <si>
    <r>
      <rPr>
        <b/>
        <sz val="11"/>
        <rFont val="Arial"/>
        <family val="2"/>
        <charset val="238"/>
      </rPr>
      <t>Przekładki 1/3 A4</t>
    </r>
    <r>
      <rPr>
        <sz val="11"/>
        <rFont val="Arial"/>
        <family val="2"/>
        <charset val="238"/>
      </rPr>
      <t xml:space="preserve"> kartonowe, mix kolorów, </t>
    </r>
    <r>
      <rPr>
        <b/>
        <sz val="11"/>
        <rFont val="Arial"/>
        <family val="2"/>
        <charset val="238"/>
      </rPr>
      <t>100szt./op.</t>
    </r>
  </si>
  <si>
    <r>
      <rPr>
        <b/>
        <sz val="11"/>
        <rFont val="Arial"/>
        <family val="2"/>
        <charset val="238"/>
      </rPr>
      <t>Przekładki</t>
    </r>
    <r>
      <rPr>
        <sz val="11"/>
        <rFont val="Arial"/>
        <family val="2"/>
        <charset val="238"/>
      </rPr>
      <t xml:space="preserve"> indeksujące </t>
    </r>
    <r>
      <rPr>
        <b/>
        <sz val="11"/>
        <rFont val="Arial"/>
        <family val="2"/>
        <charset val="238"/>
      </rPr>
      <t>A4</t>
    </r>
    <r>
      <rPr>
        <sz val="11"/>
        <rFont val="Arial"/>
        <family val="2"/>
        <charset val="238"/>
      </rPr>
      <t xml:space="preserve"> plastikowe</t>
    </r>
    <r>
      <rPr>
        <b/>
        <sz val="11"/>
        <rFont val="Arial"/>
        <family val="2"/>
        <charset val="238"/>
      </rPr>
      <t xml:space="preserve"> 12 m-cy</t>
    </r>
  </si>
  <si>
    <r>
      <rPr>
        <b/>
        <sz val="11"/>
        <rFont val="Arial"/>
        <family val="2"/>
        <charset val="238"/>
      </rPr>
      <t>Przekładki</t>
    </r>
    <r>
      <rPr>
        <sz val="11"/>
        <rFont val="Arial"/>
        <family val="2"/>
        <charset val="238"/>
      </rPr>
      <t xml:space="preserve"> indeksujące </t>
    </r>
    <r>
      <rPr>
        <b/>
        <sz val="11"/>
        <rFont val="Arial"/>
        <family val="2"/>
        <charset val="238"/>
      </rPr>
      <t>A4</t>
    </r>
    <r>
      <rPr>
        <sz val="11"/>
        <rFont val="Arial"/>
        <family val="2"/>
        <charset val="238"/>
      </rPr>
      <t xml:space="preserve"> z </t>
    </r>
    <r>
      <rPr>
        <b/>
        <sz val="11"/>
        <rFont val="Arial"/>
        <family val="2"/>
        <charset val="238"/>
      </rPr>
      <t>PP A-Z</t>
    </r>
  </si>
  <si>
    <r>
      <rPr>
        <b/>
        <sz val="11"/>
        <rFont val="Arial"/>
        <family val="2"/>
        <charset val="238"/>
      </rPr>
      <t>Segregator A4</t>
    </r>
    <r>
      <rPr>
        <sz val="11"/>
        <rFont val="Arial"/>
        <family val="2"/>
        <charset val="238"/>
      </rPr>
      <t xml:space="preserve">, szerokość grzbietu  </t>
    </r>
    <r>
      <rPr>
        <b/>
        <sz val="11"/>
        <rFont val="Arial"/>
        <family val="2"/>
        <charset val="238"/>
      </rPr>
      <t>50 mm</t>
    </r>
    <r>
      <rPr>
        <sz val="11"/>
        <rFont val="Arial"/>
        <family val="2"/>
        <charset val="238"/>
      </rPr>
      <t>, oklejony na zewnątrz i wewnątrz poliolefią, dwustronnie wymienna etykieta na grzbiecie, zabezpieczona metalowym okuciem, z dwoma otworami na przedniej okładce, kolor zielony, czerwony, czarny, niebieski, szary</t>
    </r>
  </si>
  <si>
    <r>
      <rPr>
        <b/>
        <sz val="11"/>
        <rFont val="Arial"/>
        <family val="2"/>
        <charset val="238"/>
      </rPr>
      <t>Segregator A4</t>
    </r>
    <r>
      <rPr>
        <sz val="11"/>
        <rFont val="Arial"/>
        <family val="2"/>
        <charset val="238"/>
      </rPr>
      <t xml:space="preserve">, oklejony na zewnątrz i wewnątrz poliolefią, szerokość grzbietu </t>
    </r>
    <r>
      <rPr>
        <b/>
        <sz val="11"/>
        <rFont val="Arial"/>
        <family val="2"/>
        <charset val="238"/>
      </rPr>
      <t>75 mm</t>
    </r>
    <r>
      <rPr>
        <sz val="11"/>
        <rFont val="Arial"/>
        <family val="2"/>
        <charset val="238"/>
      </rPr>
      <t>, dwustronnie wymienna etykieta na grzbiecie, zabezpieczona metalowym okuciem z dwoma otworami na przedniej okładce, mechanizm dźwigowy z dociskiem. Kolor czarny, szary, czerwony, zielony</t>
    </r>
  </si>
  <si>
    <r>
      <rPr>
        <b/>
        <sz val="11"/>
        <rFont val="Arial"/>
        <family val="2"/>
        <charset val="238"/>
      </rPr>
      <t>Segregator A5</t>
    </r>
    <r>
      <rPr>
        <sz val="11"/>
        <rFont val="Arial"/>
        <family val="2"/>
        <charset val="238"/>
      </rPr>
      <t>, szerokość grzbietu</t>
    </r>
    <r>
      <rPr>
        <b/>
        <sz val="11"/>
        <rFont val="Arial"/>
        <family val="2"/>
        <charset val="238"/>
      </rPr>
      <t xml:space="preserve"> 75 mm</t>
    </r>
    <r>
      <rPr>
        <sz val="11"/>
        <rFont val="Arial"/>
        <family val="2"/>
        <charset val="238"/>
      </rPr>
      <t>, z mechanizmem dżwigowym, oklejony na zewnątrz folią, która zabezpiecza przed zabrudzeniem i wzmacnia okładkę, na dolnych krawędziach metalowe okucia chroniące przed zniszczeniem okładek od wielokrotnego wysuwania i wsuwania, kolor czarny</t>
    </r>
  </si>
  <si>
    <r>
      <rPr>
        <b/>
        <sz val="11"/>
        <rFont val="Arial"/>
        <family val="2"/>
        <charset val="238"/>
      </rPr>
      <t>Skoroszyt zaciskowy A4</t>
    </r>
    <r>
      <rPr>
        <sz val="11"/>
        <rFont val="Arial"/>
        <family val="2"/>
        <charset val="238"/>
      </rPr>
      <t xml:space="preserve">. Przód przezroczysty, wykonany z foli PP; tylna okładka kolorowa wykonana z PP. Łatwy w użyciu, utrzymuje dokumenty bez konieczności dziurkowania lub zszywania za pomocą listwy wsuwanej. Pojemność </t>
    </r>
    <r>
      <rPr>
        <b/>
        <sz val="11"/>
        <rFont val="Arial"/>
        <family val="2"/>
        <charset val="238"/>
      </rPr>
      <t xml:space="preserve">10 - 30 kart. </t>
    </r>
  </si>
  <si>
    <r>
      <rPr>
        <b/>
        <sz val="11"/>
        <rFont val="Arial"/>
        <family val="2"/>
        <charset val="238"/>
      </rPr>
      <t>Blok biurowy</t>
    </r>
    <r>
      <rPr>
        <sz val="11"/>
        <rFont val="Arial"/>
        <family val="2"/>
        <charset val="238"/>
      </rPr>
      <t xml:space="preserve">, notatnikowy </t>
    </r>
    <r>
      <rPr>
        <b/>
        <sz val="11"/>
        <rFont val="Arial"/>
        <family val="2"/>
        <charset val="238"/>
      </rPr>
      <t xml:space="preserve">A4 </t>
    </r>
    <r>
      <rPr>
        <sz val="11"/>
        <rFont val="Arial"/>
        <family val="2"/>
        <charset val="238"/>
      </rPr>
      <t>w kratkę -</t>
    </r>
    <r>
      <rPr>
        <b/>
        <sz val="11"/>
        <rFont val="Arial"/>
        <family val="2"/>
        <charset val="238"/>
      </rPr>
      <t>100 kartek</t>
    </r>
  </si>
  <si>
    <r>
      <rPr>
        <b/>
        <sz val="11"/>
        <rFont val="Arial"/>
        <family val="2"/>
        <charset val="238"/>
      </rPr>
      <t>Deska z okładką i klipem</t>
    </r>
    <r>
      <rPr>
        <sz val="11"/>
        <rFont val="Arial"/>
        <family val="2"/>
        <charset val="238"/>
      </rPr>
      <t xml:space="preserve">, sztywna ze sprężystym mechanizmem  do przytrzymania papieru, </t>
    </r>
    <r>
      <rPr>
        <b/>
        <sz val="11"/>
        <rFont val="Arial"/>
        <family val="2"/>
        <charset val="238"/>
      </rPr>
      <t xml:space="preserve">format A4, kolor czarny.         </t>
    </r>
    <r>
      <rPr>
        <sz val="11"/>
        <rFont val="Arial"/>
        <family val="2"/>
        <charset val="238"/>
      </rPr>
      <t xml:space="preserve">                                                                                                                        </t>
    </r>
  </si>
  <si>
    <r>
      <rPr>
        <b/>
        <sz val="11"/>
        <rFont val="Arial"/>
        <family val="2"/>
        <charset val="238"/>
      </rPr>
      <t xml:space="preserve">Blok techniczny A4 </t>
    </r>
    <r>
      <rPr>
        <sz val="11"/>
        <rFont val="Arial"/>
        <family val="2"/>
        <charset val="238"/>
      </rPr>
      <t>biały 10 kartek</t>
    </r>
  </si>
  <si>
    <r>
      <rPr>
        <b/>
        <sz val="11"/>
        <rFont val="Arial"/>
        <family val="2"/>
        <charset val="238"/>
      </rPr>
      <t>Rozszywacz</t>
    </r>
    <r>
      <rPr>
        <sz val="11"/>
        <rFont val="Arial"/>
        <family val="2"/>
        <charset val="238"/>
      </rPr>
      <t xml:space="preserve"> - metalowa konstrukcja, obudowa z trwałego tworzywa, uniwersalny</t>
    </r>
  </si>
  <si>
    <t>Zeszyt A4  w kratkę - 96 kartek</t>
  </si>
  <si>
    <r>
      <rPr>
        <b/>
        <sz val="11"/>
        <rFont val="Arial"/>
        <family val="2"/>
        <charset val="238"/>
      </rPr>
      <t>Zeszyt A5 w kratkę</t>
    </r>
    <r>
      <rPr>
        <sz val="11"/>
        <rFont val="Arial"/>
        <family val="2"/>
        <charset val="238"/>
      </rPr>
      <t xml:space="preserve"> miękka okładka</t>
    </r>
    <r>
      <rPr>
        <b/>
        <sz val="11"/>
        <rFont val="Arial"/>
        <family val="2"/>
        <charset val="238"/>
      </rPr>
      <t xml:space="preserve"> - 60 kartek</t>
    </r>
  </si>
  <si>
    <r>
      <rPr>
        <b/>
        <sz val="11"/>
        <color theme="1"/>
        <rFont val="Arial"/>
        <family val="2"/>
        <charset val="238"/>
      </rPr>
      <t>Papier ozdobny kremowy</t>
    </r>
    <r>
      <rPr>
        <sz val="11"/>
        <color theme="1"/>
        <rFont val="Arial"/>
        <family val="2"/>
        <charset val="238"/>
      </rPr>
      <t xml:space="preserve"> gładki A4/20</t>
    </r>
    <r>
      <rPr>
        <b/>
        <sz val="11"/>
        <color theme="1"/>
        <rFont val="Arial"/>
        <family val="2"/>
        <charset val="238"/>
      </rPr>
      <t xml:space="preserve"> 250g/m2</t>
    </r>
  </si>
  <si>
    <r>
      <rPr>
        <b/>
        <sz val="11"/>
        <color theme="1"/>
        <rFont val="Arial"/>
        <family val="2"/>
        <charset val="238"/>
      </rPr>
      <t>Papier ozdobny 120G/m2</t>
    </r>
    <r>
      <rPr>
        <sz val="11"/>
        <color theme="1"/>
        <rFont val="Arial"/>
        <family val="2"/>
        <charset val="238"/>
      </rPr>
      <t xml:space="preserve">  płótno biały </t>
    </r>
    <r>
      <rPr>
        <b/>
        <sz val="11"/>
        <color theme="1"/>
        <rFont val="Arial"/>
        <family val="2"/>
        <charset val="238"/>
      </rPr>
      <t>A4/50</t>
    </r>
    <r>
      <rPr>
        <sz val="11"/>
        <color theme="1"/>
        <rFont val="Arial"/>
        <family val="2"/>
        <charset val="238"/>
      </rPr>
      <t>, opakowanie</t>
    </r>
    <r>
      <rPr>
        <b/>
        <sz val="11"/>
        <color theme="1"/>
        <rFont val="Arial"/>
        <family val="2"/>
        <charset val="238"/>
      </rPr>
      <t xml:space="preserve"> 50 arkuszy</t>
    </r>
  </si>
  <si>
    <r>
      <rPr>
        <b/>
        <sz val="11"/>
        <color theme="1"/>
        <rFont val="Arial"/>
        <family val="2"/>
        <charset val="238"/>
      </rPr>
      <t>Papier ozdobny 120G/m2</t>
    </r>
    <r>
      <rPr>
        <sz val="11"/>
        <color theme="1"/>
        <rFont val="Arial"/>
        <family val="2"/>
        <charset val="238"/>
      </rPr>
      <t xml:space="preserve">  płótno krem </t>
    </r>
    <r>
      <rPr>
        <b/>
        <sz val="11"/>
        <color theme="1"/>
        <rFont val="Arial"/>
        <family val="2"/>
        <charset val="238"/>
      </rPr>
      <t>A4/50</t>
    </r>
    <r>
      <rPr>
        <sz val="11"/>
        <color theme="1"/>
        <rFont val="Arial"/>
        <family val="2"/>
        <charset val="238"/>
      </rPr>
      <t xml:space="preserve">, opakowanie </t>
    </r>
    <r>
      <rPr>
        <b/>
        <sz val="11"/>
        <color theme="1"/>
        <rFont val="Arial"/>
        <family val="2"/>
        <charset val="238"/>
      </rPr>
      <t>50 arkuszy</t>
    </r>
  </si>
  <si>
    <r>
      <rPr>
        <b/>
        <sz val="11"/>
        <color theme="1"/>
        <rFont val="Arial"/>
        <family val="2"/>
        <charset val="238"/>
      </rPr>
      <t>Papier wizytówkowy A4</t>
    </r>
    <r>
      <rPr>
        <sz val="11"/>
        <color theme="1"/>
        <rFont val="Arial"/>
        <family val="2"/>
        <charset val="238"/>
      </rPr>
      <t xml:space="preserve"> marmur zielony op</t>
    </r>
    <r>
      <rPr>
        <b/>
        <sz val="11"/>
        <color theme="1"/>
        <rFont val="Arial"/>
        <family val="2"/>
        <charset val="238"/>
      </rPr>
      <t xml:space="preserve">/20 szt. </t>
    </r>
  </si>
  <si>
    <r>
      <rPr>
        <b/>
        <sz val="11"/>
        <color theme="1"/>
        <rFont val="Arial"/>
        <family val="2"/>
        <charset val="238"/>
      </rPr>
      <t>Papier wizytówkowy A4</t>
    </r>
    <r>
      <rPr>
        <sz val="11"/>
        <color theme="1"/>
        <rFont val="Arial"/>
        <family val="2"/>
        <charset val="238"/>
      </rPr>
      <t xml:space="preserve"> marmur piaskowy op</t>
    </r>
    <r>
      <rPr>
        <b/>
        <sz val="11"/>
        <color theme="1"/>
        <rFont val="Arial"/>
        <family val="2"/>
        <charset val="238"/>
      </rPr>
      <t>/20 szt.</t>
    </r>
  </si>
  <si>
    <r>
      <rPr>
        <b/>
        <sz val="11"/>
        <color theme="1"/>
        <rFont val="Arial"/>
        <family val="2"/>
        <charset val="238"/>
      </rPr>
      <t>Papier samoprzylepny A4</t>
    </r>
    <r>
      <rPr>
        <sz val="11"/>
        <color theme="1"/>
        <rFont val="Arial"/>
        <family val="2"/>
        <charset val="238"/>
      </rPr>
      <t xml:space="preserve"> biały </t>
    </r>
    <r>
      <rPr>
        <b/>
        <sz val="11"/>
        <color theme="1"/>
        <rFont val="Arial"/>
        <family val="2"/>
        <charset val="238"/>
      </rPr>
      <t>100 szt./op</t>
    </r>
    <r>
      <rPr>
        <sz val="11"/>
        <color theme="1"/>
        <rFont val="Arial"/>
        <family val="2"/>
        <charset val="238"/>
      </rPr>
      <t xml:space="preserve">. </t>
    </r>
  </si>
  <si>
    <r>
      <rPr>
        <b/>
        <sz val="11"/>
        <color theme="1"/>
        <rFont val="Arial"/>
        <family val="2"/>
        <charset val="238"/>
      </rPr>
      <t>Zestaw markerów</t>
    </r>
    <r>
      <rPr>
        <sz val="11"/>
        <color theme="1"/>
        <rFont val="Arial"/>
        <family val="2"/>
        <charset val="238"/>
      </rPr>
      <t xml:space="preserve"> do tablic suchościeralnych </t>
    </r>
    <r>
      <rPr>
        <b/>
        <sz val="11"/>
        <color theme="1"/>
        <rFont val="Arial"/>
        <family val="2"/>
        <charset val="238"/>
      </rPr>
      <t xml:space="preserve">4 kolory + gąbka </t>
    </r>
  </si>
  <si>
    <r>
      <rPr>
        <b/>
        <sz val="11"/>
        <rFont val="Arial"/>
        <family val="2"/>
        <charset val="238"/>
      </rPr>
      <t>Obwoluta-ofertówka L A4/25</t>
    </r>
    <r>
      <rPr>
        <sz val="11"/>
        <rFont val="Arial"/>
        <family val="2"/>
        <charset val="238"/>
      </rPr>
      <t xml:space="preserve">, obie okładki zgrzane w literę "L", wykonana z mocnego i sztywnego plastiku, specjalne wycięcia na palce ułatwiają wkładanie i wyjmowanie dokumentów, opakowanie </t>
    </r>
    <r>
      <rPr>
        <b/>
        <sz val="11"/>
        <rFont val="Arial"/>
        <family val="2"/>
        <charset val="238"/>
      </rPr>
      <t>25 szt.</t>
    </r>
  </si>
  <si>
    <r>
      <rPr>
        <b/>
        <sz val="11"/>
        <rFont val="Arial"/>
        <family val="2"/>
        <charset val="238"/>
      </rPr>
      <t>Folia laminacyjna</t>
    </r>
    <r>
      <rPr>
        <sz val="11"/>
        <rFont val="Arial"/>
        <family val="2"/>
        <charset val="238"/>
      </rPr>
      <t xml:space="preserve"> antystatyczna błyszcząca </t>
    </r>
    <r>
      <rPr>
        <b/>
        <sz val="11"/>
        <rFont val="Arial"/>
        <family val="2"/>
        <charset val="238"/>
      </rPr>
      <t>A4 100mic</t>
    </r>
    <r>
      <rPr>
        <sz val="11"/>
        <rFont val="Arial"/>
        <family val="2"/>
        <charset val="238"/>
      </rPr>
      <t xml:space="preserve">, gotowa do zalaminowania prostokątne kieszonki z zaokrąglonymi brzegami, złączone wzdłuż krótszego boku </t>
    </r>
    <r>
      <rPr>
        <b/>
        <sz val="11"/>
        <rFont val="Arial"/>
        <family val="2"/>
        <charset val="238"/>
      </rPr>
      <t>100szt./op.</t>
    </r>
  </si>
  <si>
    <r>
      <rPr>
        <b/>
        <sz val="11"/>
        <rFont val="Arial"/>
        <family val="2"/>
        <charset val="238"/>
      </rPr>
      <t>Folia laminacyjna</t>
    </r>
    <r>
      <rPr>
        <sz val="11"/>
        <rFont val="Arial"/>
        <family val="2"/>
        <charset val="238"/>
      </rPr>
      <t xml:space="preserve"> antystatyczna </t>
    </r>
    <r>
      <rPr>
        <b/>
        <sz val="11"/>
        <rFont val="Arial"/>
        <family val="2"/>
        <charset val="238"/>
      </rPr>
      <t>A3 100mic</t>
    </r>
    <r>
      <rPr>
        <sz val="11"/>
        <rFont val="Arial"/>
        <family val="2"/>
        <charset val="238"/>
      </rPr>
      <t xml:space="preserve">, gotowa do zalaminowania prostokątne kieszonki z zaokrąglonymi brzegami, złączone wzdłuż krótszego boku </t>
    </r>
    <r>
      <rPr>
        <b/>
        <sz val="11"/>
        <rFont val="Arial"/>
        <family val="2"/>
        <charset val="238"/>
      </rPr>
      <t>100szt./op.</t>
    </r>
  </si>
  <si>
    <r>
      <rPr>
        <b/>
        <sz val="11"/>
        <rFont val="Arial"/>
        <family val="2"/>
        <charset val="238"/>
      </rPr>
      <t xml:space="preserve">Folia samoprzylepna przeźroczysta A4, </t>
    </r>
    <r>
      <rPr>
        <sz val="11"/>
        <rFont val="Arial"/>
        <family val="2"/>
        <charset val="238"/>
      </rPr>
      <t xml:space="preserve">grubość </t>
    </r>
    <r>
      <rPr>
        <b/>
        <sz val="11"/>
        <rFont val="Arial"/>
        <family val="2"/>
        <charset val="238"/>
      </rPr>
      <t>50 mic</t>
    </r>
    <r>
      <rPr>
        <sz val="11"/>
        <rFont val="Arial"/>
        <family val="2"/>
        <charset val="238"/>
      </rPr>
      <t xml:space="preserve">.  do drukowania w drukarce laserowej </t>
    </r>
    <r>
      <rPr>
        <b/>
        <sz val="11"/>
        <rFont val="Arial"/>
        <family val="2"/>
        <charset val="238"/>
      </rPr>
      <t>10szt./op.</t>
    </r>
  </si>
  <si>
    <r>
      <rPr>
        <b/>
        <sz val="11"/>
        <rFont val="Arial"/>
        <family val="2"/>
        <charset val="238"/>
      </rPr>
      <t>Dratwa 10 dag</t>
    </r>
    <r>
      <rPr>
        <sz val="11"/>
        <rFont val="Arial"/>
        <family val="2"/>
        <charset val="238"/>
      </rPr>
      <t xml:space="preserve">, bardzo mocna, nabłyszczana surowa, grubość nici od </t>
    </r>
    <r>
      <rPr>
        <b/>
        <sz val="11"/>
        <rFont val="Arial"/>
        <family val="2"/>
        <charset val="238"/>
      </rPr>
      <t>1,8 do 2,3 mm,</t>
    </r>
    <r>
      <rPr>
        <sz val="11"/>
        <rFont val="Arial"/>
        <family val="2"/>
        <charset val="238"/>
      </rPr>
      <t xml:space="preserve"> długość ok. </t>
    </r>
    <r>
      <rPr>
        <b/>
        <sz val="11"/>
        <rFont val="Arial"/>
        <family val="2"/>
        <charset val="238"/>
      </rPr>
      <t>100 – 130 m</t>
    </r>
  </si>
  <si>
    <r>
      <rPr>
        <b/>
        <sz val="11"/>
        <rFont val="Arial"/>
        <family val="2"/>
        <charset val="238"/>
      </rPr>
      <t>Plastelina,</t>
    </r>
    <r>
      <rPr>
        <sz val="11"/>
        <rFont val="Arial"/>
        <family val="2"/>
        <charset val="238"/>
      </rPr>
      <t xml:space="preserve"> opakowanie </t>
    </r>
    <r>
      <rPr>
        <b/>
        <sz val="11"/>
        <rFont val="Arial"/>
        <family val="2"/>
        <charset val="238"/>
      </rPr>
      <t>6 kolorów</t>
    </r>
  </si>
  <si>
    <r>
      <rPr>
        <b/>
        <sz val="11"/>
        <rFont val="Arial"/>
        <family val="2"/>
        <charset val="238"/>
      </rPr>
      <t>Gumki recepturki</t>
    </r>
    <r>
      <rPr>
        <sz val="11"/>
        <rFont val="Arial"/>
        <family val="2"/>
        <charset val="238"/>
      </rPr>
      <t xml:space="preserve"> mix kolorów </t>
    </r>
    <r>
      <rPr>
        <b/>
        <sz val="11"/>
        <rFont val="Arial"/>
        <family val="2"/>
        <charset val="238"/>
      </rPr>
      <t>50g/op.</t>
    </r>
  </si>
  <si>
    <r>
      <rPr>
        <b/>
        <sz val="11"/>
        <rFont val="Arial"/>
        <family val="2"/>
        <charset val="238"/>
      </rPr>
      <t>Kreda biała, n</t>
    </r>
    <r>
      <rPr>
        <sz val="11"/>
        <rFont val="Arial"/>
        <family val="2"/>
        <charset val="238"/>
      </rPr>
      <t xml:space="preserve">iepyląca, niekrusząca, kwadratowa. </t>
    </r>
    <r>
      <rPr>
        <b/>
        <sz val="11"/>
        <rFont val="Arial"/>
        <family val="2"/>
        <charset val="238"/>
      </rPr>
      <t>6-8szt./op</t>
    </r>
    <r>
      <rPr>
        <sz val="11"/>
        <rFont val="Arial"/>
        <family val="2"/>
        <charset val="238"/>
      </rPr>
      <t>.</t>
    </r>
  </si>
  <si>
    <r>
      <rPr>
        <b/>
        <sz val="11"/>
        <rFont val="Arial"/>
        <family val="2"/>
        <charset val="238"/>
      </rPr>
      <t>Klips  archiwizacyjny</t>
    </r>
    <r>
      <rPr>
        <sz val="11"/>
        <rFont val="Arial"/>
        <family val="2"/>
        <charset val="238"/>
      </rPr>
      <t xml:space="preserve"> dwuczęściowy, wykonany z plastiku. Umożliwia szybkie i łatwe przenoszenie dokumentów z segregatora. Kolor biały. </t>
    </r>
    <r>
      <rPr>
        <b/>
        <sz val="11"/>
        <rFont val="Arial"/>
        <family val="2"/>
        <charset val="238"/>
      </rPr>
      <t>50szt./op.</t>
    </r>
  </si>
  <si>
    <r>
      <rPr>
        <b/>
        <sz val="11"/>
        <rFont val="Arial"/>
        <family val="2"/>
        <charset val="238"/>
      </rPr>
      <t>Pinezki metalowe</t>
    </r>
    <r>
      <rPr>
        <sz val="11"/>
        <rFont val="Arial"/>
        <family val="2"/>
        <charset val="238"/>
      </rPr>
      <t xml:space="preserve"> do tablic korkowych, opakowanie po </t>
    </r>
    <r>
      <rPr>
        <b/>
        <sz val="11"/>
        <rFont val="Arial"/>
        <family val="2"/>
        <charset val="238"/>
      </rPr>
      <t>50 szt.</t>
    </r>
  </si>
  <si>
    <r>
      <rPr>
        <b/>
        <sz val="11"/>
        <rFont val="Arial"/>
        <family val="2"/>
        <charset val="238"/>
      </rPr>
      <t>Magnesy do tablicy</t>
    </r>
    <r>
      <rPr>
        <sz val="11"/>
        <rFont val="Arial"/>
        <family val="2"/>
        <charset val="238"/>
      </rPr>
      <t xml:space="preserve"> 30 mm - opakowanie po </t>
    </r>
    <r>
      <rPr>
        <b/>
        <sz val="11"/>
        <rFont val="Arial"/>
        <family val="2"/>
        <charset val="238"/>
      </rPr>
      <t>10 szt.</t>
    </r>
  </si>
  <si>
    <r>
      <rPr>
        <b/>
        <sz val="11"/>
        <rFont val="Arial"/>
        <family val="2"/>
        <charset val="238"/>
      </rPr>
      <t>Koperta</t>
    </r>
    <r>
      <rPr>
        <sz val="11"/>
        <rFont val="Arial"/>
        <family val="2"/>
        <charset val="238"/>
      </rPr>
      <t xml:space="preserve"> </t>
    </r>
    <r>
      <rPr>
        <b/>
        <sz val="11"/>
        <rFont val="Arial"/>
        <family val="2"/>
        <charset val="238"/>
      </rPr>
      <t>C4 brązowa HK</t>
    </r>
    <r>
      <rPr>
        <sz val="11"/>
        <rFont val="Arial"/>
        <family val="2"/>
        <charset val="238"/>
      </rPr>
      <t xml:space="preserve">, format </t>
    </r>
    <r>
      <rPr>
        <b/>
        <sz val="11"/>
        <rFont val="Arial"/>
        <family val="2"/>
        <charset val="238"/>
      </rPr>
      <t xml:space="preserve">229 x 324 </t>
    </r>
    <r>
      <rPr>
        <sz val="11"/>
        <rFont val="Arial"/>
        <family val="2"/>
        <charset val="238"/>
      </rPr>
      <t xml:space="preserve">mm, z paskiem, samoklejąca, opakowanie </t>
    </r>
    <r>
      <rPr>
        <b/>
        <sz val="11"/>
        <rFont val="Arial"/>
        <family val="2"/>
        <charset val="238"/>
      </rPr>
      <t>250 szt.</t>
    </r>
  </si>
  <si>
    <r>
      <t xml:space="preserve">Koperta </t>
    </r>
    <r>
      <rPr>
        <b/>
        <sz val="11"/>
        <rFont val="Arial"/>
        <family val="2"/>
        <charset val="238"/>
      </rPr>
      <t>B4 brązowa HK</t>
    </r>
    <r>
      <rPr>
        <sz val="11"/>
        <rFont val="Arial"/>
        <family val="2"/>
        <charset val="238"/>
      </rPr>
      <t xml:space="preserve">, format </t>
    </r>
    <r>
      <rPr>
        <b/>
        <sz val="11"/>
        <rFont val="Arial"/>
        <family val="2"/>
        <charset val="238"/>
      </rPr>
      <t>250 x 353</t>
    </r>
    <r>
      <rPr>
        <sz val="11"/>
        <rFont val="Arial"/>
        <family val="2"/>
        <charset val="238"/>
      </rPr>
      <t xml:space="preserve"> mm, z paskiem, samoklejaca, opakowanie </t>
    </r>
    <r>
      <rPr>
        <b/>
        <sz val="11"/>
        <rFont val="Arial"/>
        <family val="2"/>
        <charset val="238"/>
      </rPr>
      <t>250 szt.</t>
    </r>
  </si>
  <si>
    <r>
      <rPr>
        <b/>
        <sz val="11"/>
        <color theme="1"/>
        <rFont val="Arial"/>
        <family val="2"/>
        <charset val="238"/>
      </rPr>
      <t>Koperta z rozszerzanym bokiem E4 brązowa</t>
    </r>
    <r>
      <rPr>
        <sz val="11"/>
        <color theme="1"/>
        <rFont val="Arial"/>
        <family val="2"/>
        <charset val="238"/>
      </rPr>
      <t xml:space="preserve"> </t>
    </r>
    <r>
      <rPr>
        <b/>
        <sz val="11"/>
        <color theme="1"/>
        <rFont val="Arial"/>
        <family val="2"/>
        <charset val="238"/>
      </rPr>
      <t xml:space="preserve">280 x 400 x 40 </t>
    </r>
    <r>
      <rPr>
        <sz val="11"/>
        <color theme="1"/>
        <rFont val="Arial"/>
        <family val="2"/>
        <charset val="238"/>
      </rPr>
      <t xml:space="preserve">mm z paskiem samoklejącym, opakowanie </t>
    </r>
    <r>
      <rPr>
        <b/>
        <sz val="11"/>
        <color theme="1"/>
        <rFont val="Arial"/>
        <family val="2"/>
        <charset val="238"/>
      </rPr>
      <t>250 szt.</t>
    </r>
  </si>
  <si>
    <r>
      <rPr>
        <b/>
        <sz val="11"/>
        <rFont val="Arial"/>
        <family val="2"/>
        <charset val="238"/>
      </rPr>
      <t>Koperta B4 biała HK</t>
    </r>
    <r>
      <rPr>
        <sz val="11"/>
        <rFont val="Arial"/>
        <family val="2"/>
        <charset val="238"/>
      </rPr>
      <t xml:space="preserve">, format </t>
    </r>
    <r>
      <rPr>
        <b/>
        <sz val="11"/>
        <rFont val="Arial"/>
        <family val="2"/>
        <charset val="238"/>
      </rPr>
      <t>250 x 353 mm</t>
    </r>
    <r>
      <rPr>
        <sz val="11"/>
        <rFont val="Arial"/>
        <family val="2"/>
        <charset val="238"/>
      </rPr>
      <t xml:space="preserve">, z paskim, samoklejaca, opakowanie </t>
    </r>
    <r>
      <rPr>
        <b/>
        <sz val="11"/>
        <rFont val="Arial"/>
        <family val="2"/>
        <charset val="238"/>
      </rPr>
      <t>250 szt.</t>
    </r>
  </si>
  <si>
    <r>
      <rPr>
        <b/>
        <sz val="11"/>
        <rFont val="Arial"/>
        <family val="2"/>
        <charset val="238"/>
      </rPr>
      <t>Koperta C5 brązowa</t>
    </r>
    <r>
      <rPr>
        <sz val="11"/>
        <rFont val="Arial"/>
        <family val="2"/>
        <charset val="238"/>
      </rPr>
      <t xml:space="preserve"> HK, format </t>
    </r>
    <r>
      <rPr>
        <b/>
        <sz val="11"/>
        <rFont val="Arial"/>
        <family val="2"/>
        <charset val="238"/>
      </rPr>
      <t xml:space="preserve">162 x 229 </t>
    </r>
    <r>
      <rPr>
        <sz val="11"/>
        <rFont val="Arial"/>
        <family val="2"/>
        <charset val="238"/>
      </rPr>
      <t>mm, klejona po krótkim boku, z paskiem, samoklejąca, opakowanie</t>
    </r>
    <r>
      <rPr>
        <b/>
        <sz val="11"/>
        <rFont val="Arial"/>
        <family val="2"/>
        <charset val="238"/>
      </rPr>
      <t xml:space="preserve"> 500 szt.</t>
    </r>
  </si>
  <si>
    <r>
      <rPr>
        <b/>
        <sz val="11"/>
        <rFont val="Arial"/>
        <family val="2"/>
        <charset val="238"/>
      </rPr>
      <t>Koperta C5 biała</t>
    </r>
    <r>
      <rPr>
        <sz val="11"/>
        <rFont val="Arial"/>
        <family val="2"/>
        <charset val="238"/>
      </rPr>
      <t xml:space="preserve"> HK, format </t>
    </r>
    <r>
      <rPr>
        <b/>
        <sz val="11"/>
        <rFont val="Arial"/>
        <family val="2"/>
        <charset val="238"/>
      </rPr>
      <t>162 x 229</t>
    </r>
    <r>
      <rPr>
        <sz val="11"/>
        <rFont val="Arial"/>
        <family val="2"/>
        <charset val="238"/>
      </rPr>
      <t xml:space="preserve"> mm, klejona po krótkim boku, z paskiem, samoklejąca, opakowanie </t>
    </r>
    <r>
      <rPr>
        <b/>
        <sz val="11"/>
        <rFont val="Arial"/>
        <family val="2"/>
        <charset val="238"/>
      </rPr>
      <t>500 szt.</t>
    </r>
  </si>
  <si>
    <r>
      <rPr>
        <b/>
        <sz val="11"/>
        <rFont val="Arial"/>
        <family val="2"/>
        <charset val="238"/>
      </rPr>
      <t>Koperta B5</t>
    </r>
    <r>
      <rPr>
        <sz val="11"/>
        <rFont val="Arial"/>
        <family val="2"/>
        <charset val="238"/>
      </rPr>
      <t xml:space="preserve"> HK samoprzylepna, </t>
    </r>
    <r>
      <rPr>
        <b/>
        <sz val="11"/>
        <rFont val="Arial"/>
        <family val="2"/>
        <charset val="238"/>
      </rPr>
      <t xml:space="preserve">brązowa, 176 x 250 </t>
    </r>
    <r>
      <rPr>
        <sz val="11"/>
        <rFont val="Arial"/>
        <family val="2"/>
        <charset val="238"/>
      </rPr>
      <t xml:space="preserve">mm, opakowanie </t>
    </r>
    <r>
      <rPr>
        <b/>
        <sz val="11"/>
        <rFont val="Arial"/>
        <family val="2"/>
        <charset val="238"/>
      </rPr>
      <t>500 szt.</t>
    </r>
  </si>
  <si>
    <r>
      <rPr>
        <b/>
        <sz val="11"/>
        <rFont val="Arial"/>
        <family val="2"/>
        <charset val="238"/>
      </rPr>
      <t>Koperta DL</t>
    </r>
    <r>
      <rPr>
        <sz val="11"/>
        <rFont val="Arial"/>
        <family val="2"/>
        <charset val="238"/>
      </rPr>
      <t xml:space="preserve">, samoprzylepna, biała, </t>
    </r>
    <r>
      <rPr>
        <b/>
        <sz val="11"/>
        <rFont val="Arial"/>
        <family val="2"/>
        <charset val="238"/>
      </rPr>
      <t>110 x 220</t>
    </r>
    <r>
      <rPr>
        <sz val="11"/>
        <rFont val="Arial"/>
        <family val="2"/>
        <charset val="238"/>
      </rPr>
      <t xml:space="preserve"> mm, opakowanie </t>
    </r>
    <r>
      <rPr>
        <b/>
        <sz val="11"/>
        <rFont val="Arial"/>
        <family val="2"/>
        <charset val="238"/>
      </rPr>
      <t>1000 szt.</t>
    </r>
  </si>
  <si>
    <r>
      <rPr>
        <b/>
        <sz val="11"/>
        <color theme="1"/>
        <rFont val="Arial"/>
        <family val="2"/>
        <charset val="238"/>
      </rPr>
      <t>Koperta</t>
    </r>
    <r>
      <rPr>
        <sz val="11"/>
        <color theme="1"/>
        <rFont val="Arial"/>
        <family val="2"/>
        <charset val="238"/>
      </rPr>
      <t xml:space="preserve"> papierowa na </t>
    </r>
    <r>
      <rPr>
        <b/>
        <sz val="11"/>
        <color theme="1"/>
        <rFont val="Arial"/>
        <family val="2"/>
        <charset val="238"/>
      </rPr>
      <t>CD</t>
    </r>
    <r>
      <rPr>
        <sz val="11"/>
        <color theme="1"/>
        <rFont val="Arial"/>
        <family val="2"/>
        <charset val="238"/>
      </rPr>
      <t xml:space="preserve"> z okienkiem, opakowanie </t>
    </r>
    <r>
      <rPr>
        <b/>
        <sz val="11"/>
        <color theme="1"/>
        <rFont val="Arial"/>
        <family val="2"/>
        <charset val="238"/>
      </rPr>
      <t>50 szt.</t>
    </r>
  </si>
  <si>
    <r>
      <rPr>
        <b/>
        <sz val="11"/>
        <rFont val="Arial"/>
        <family val="2"/>
        <charset val="238"/>
      </rPr>
      <t xml:space="preserve">Klip do papieru 19 mm, </t>
    </r>
    <r>
      <rPr>
        <sz val="11"/>
        <rFont val="Arial"/>
        <family val="2"/>
        <charset val="238"/>
      </rPr>
      <t xml:space="preserve">opakowanie po 12 szt. </t>
    </r>
  </si>
  <si>
    <r>
      <rPr>
        <b/>
        <sz val="11"/>
        <rFont val="Arial"/>
        <family val="2"/>
        <charset val="238"/>
      </rPr>
      <t xml:space="preserve">Klip do papieru 25 mm, </t>
    </r>
    <r>
      <rPr>
        <sz val="11"/>
        <rFont val="Arial"/>
        <family val="2"/>
        <charset val="238"/>
      </rPr>
      <t xml:space="preserve">opakowanie po 12 szt. </t>
    </r>
  </si>
  <si>
    <r>
      <rPr>
        <b/>
        <sz val="11"/>
        <rFont val="Arial"/>
        <family val="2"/>
        <charset val="238"/>
      </rPr>
      <t xml:space="preserve">Klip do papieru 32 mm, </t>
    </r>
    <r>
      <rPr>
        <sz val="11"/>
        <rFont val="Arial"/>
        <family val="2"/>
        <charset val="238"/>
      </rPr>
      <t xml:space="preserve">opakowanie po 12 szt. </t>
    </r>
  </si>
  <si>
    <r>
      <rPr>
        <b/>
        <sz val="11"/>
        <rFont val="Arial"/>
        <family val="2"/>
        <charset val="238"/>
      </rPr>
      <t xml:space="preserve">Klip do papieru 51 mm, </t>
    </r>
    <r>
      <rPr>
        <sz val="11"/>
        <rFont val="Arial"/>
        <family val="2"/>
        <charset val="238"/>
      </rPr>
      <t>opakowanie po 12 szt.</t>
    </r>
  </si>
  <si>
    <r>
      <rPr>
        <b/>
        <sz val="11"/>
        <rFont val="Arial"/>
        <family val="2"/>
        <charset val="238"/>
      </rPr>
      <t>Kalka</t>
    </r>
    <r>
      <rPr>
        <sz val="11"/>
        <rFont val="Arial"/>
        <family val="2"/>
        <charset val="238"/>
      </rPr>
      <t xml:space="preserve"> techniczna A4 90/95 g, 30 ark.  Do kreślenia ołówkiem, pisakiem, mazakiem, odporna na działanie UV </t>
    </r>
  </si>
  <si>
    <r>
      <rPr>
        <b/>
        <sz val="11"/>
        <rFont val="Arial"/>
        <family val="2"/>
        <charset val="238"/>
      </rPr>
      <t>Okładka do bindowania</t>
    </r>
    <r>
      <rPr>
        <sz val="11"/>
        <rFont val="Arial"/>
        <family val="2"/>
        <charset val="238"/>
      </rPr>
      <t xml:space="preserve"> przeźroczysta (plastikowa), formatu A4, grubość 200 mic, opakowanie 100 szt.</t>
    </r>
  </si>
  <si>
    <r>
      <rPr>
        <b/>
        <sz val="11"/>
        <rFont val="Arial"/>
        <family val="2"/>
        <charset val="238"/>
      </rPr>
      <t>Okładka do bindowania</t>
    </r>
    <r>
      <rPr>
        <sz val="11"/>
        <rFont val="Arial"/>
        <family val="2"/>
        <charset val="238"/>
      </rPr>
      <t xml:space="preserve">, spód ze sztywnego kartonu, gramatura: 250g/m2, kolor </t>
    </r>
    <r>
      <rPr>
        <b/>
        <sz val="11"/>
        <rFont val="Arial"/>
        <family val="2"/>
        <charset val="238"/>
      </rPr>
      <t>niebieski, o</t>
    </r>
    <r>
      <rPr>
        <sz val="11"/>
        <rFont val="Arial"/>
        <family val="2"/>
        <charset val="238"/>
      </rPr>
      <t>pakowanie 100 szt.</t>
    </r>
  </si>
  <si>
    <r>
      <rPr>
        <b/>
        <sz val="11"/>
        <rFont val="Arial"/>
        <family val="2"/>
        <charset val="238"/>
      </rPr>
      <t>Okładka do bindowania</t>
    </r>
    <r>
      <rPr>
        <sz val="11"/>
        <rFont val="Arial"/>
        <family val="2"/>
        <charset val="238"/>
      </rPr>
      <t xml:space="preserve">, spód ze sztywnego kartonu, gramatura: 250g/m2, kolor </t>
    </r>
    <r>
      <rPr>
        <b/>
        <sz val="11"/>
        <rFont val="Arial"/>
        <family val="2"/>
        <charset val="238"/>
      </rPr>
      <t>czarny, o</t>
    </r>
    <r>
      <rPr>
        <sz val="11"/>
        <rFont val="Arial"/>
        <family val="2"/>
        <charset val="238"/>
      </rPr>
      <t>pakowania 100 szt.</t>
    </r>
  </si>
  <si>
    <r>
      <rPr>
        <b/>
        <sz val="11"/>
        <rFont val="Arial"/>
        <family val="2"/>
        <charset val="238"/>
      </rPr>
      <t>Płyn</t>
    </r>
    <r>
      <rPr>
        <sz val="11"/>
        <rFont val="Arial"/>
        <family val="2"/>
        <charset val="238"/>
      </rPr>
      <t xml:space="preserve"> do czyszczenia tablic suchościeralnych z atomizerem 150 - 250 ml</t>
    </r>
  </si>
  <si>
    <r>
      <rPr>
        <b/>
        <sz val="11"/>
        <rFont val="Arial"/>
        <family val="2"/>
        <charset val="238"/>
      </rPr>
      <t>Grzbiet</t>
    </r>
    <r>
      <rPr>
        <sz val="11"/>
        <rFont val="Arial"/>
        <family val="2"/>
        <charset val="238"/>
      </rPr>
      <t xml:space="preserve"> wsuwane do oprawy dokumentów, spinające kartki, formatu A4, grubość grzbietu</t>
    </r>
    <r>
      <rPr>
        <b/>
        <sz val="11"/>
        <rFont val="Arial"/>
        <family val="2"/>
        <charset val="238"/>
      </rPr>
      <t xml:space="preserve"> 3 mm</t>
    </r>
    <r>
      <rPr>
        <sz val="11"/>
        <rFont val="Arial"/>
        <family val="2"/>
        <charset val="238"/>
      </rPr>
      <t>, opakowanie 50 szt.</t>
    </r>
  </si>
  <si>
    <r>
      <rPr>
        <b/>
        <sz val="11"/>
        <rFont val="Arial"/>
        <family val="2"/>
        <charset val="238"/>
      </rPr>
      <t>Grzbiety zaciskowe</t>
    </r>
    <r>
      <rPr>
        <sz val="11"/>
        <rFont val="Arial"/>
        <family val="2"/>
        <charset val="238"/>
      </rPr>
      <t xml:space="preserve"> do oprawy dokumentów, spinające kartki, formatu A4, grubość grzbietu </t>
    </r>
    <r>
      <rPr>
        <b/>
        <sz val="11"/>
        <rFont val="Arial"/>
        <family val="2"/>
        <charset val="238"/>
      </rPr>
      <t>20 mm</t>
    </r>
    <r>
      <rPr>
        <sz val="11"/>
        <rFont val="Arial"/>
        <family val="2"/>
        <charset val="238"/>
      </rPr>
      <t>, opakowanie 50 szt.</t>
    </r>
  </si>
  <si>
    <r>
      <rPr>
        <b/>
        <sz val="11"/>
        <rFont val="Arial"/>
        <family val="2"/>
        <charset val="238"/>
      </rPr>
      <t>Grzbiety plastikowe</t>
    </r>
    <r>
      <rPr>
        <sz val="11"/>
        <rFont val="Arial"/>
        <family val="2"/>
        <charset val="238"/>
      </rPr>
      <t xml:space="preserve"> do bindowan</t>
    </r>
    <r>
      <rPr>
        <b/>
        <sz val="11"/>
        <rFont val="Arial"/>
        <family val="2"/>
        <charset val="238"/>
      </rPr>
      <t>ia 6 mm</t>
    </r>
    <r>
      <rPr>
        <sz val="11"/>
        <rFont val="Arial"/>
        <family val="2"/>
        <charset val="238"/>
      </rPr>
      <t>, opakowanie 100 szt.</t>
    </r>
  </si>
  <si>
    <r>
      <rPr>
        <b/>
        <sz val="11"/>
        <rFont val="Arial"/>
        <family val="2"/>
        <charset val="238"/>
      </rPr>
      <t>Grzbiety plastikowe</t>
    </r>
    <r>
      <rPr>
        <sz val="11"/>
        <rFont val="Arial"/>
        <family val="2"/>
        <charset val="238"/>
      </rPr>
      <t xml:space="preserve"> do bindowania </t>
    </r>
    <r>
      <rPr>
        <b/>
        <sz val="11"/>
        <rFont val="Arial"/>
        <family val="2"/>
        <charset val="238"/>
      </rPr>
      <t>8 mm</t>
    </r>
    <r>
      <rPr>
        <sz val="11"/>
        <rFont val="Arial"/>
        <family val="2"/>
        <charset val="238"/>
      </rPr>
      <t>, opakowanie 100 szt.</t>
    </r>
  </si>
  <si>
    <r>
      <rPr>
        <b/>
        <sz val="11"/>
        <rFont val="Arial"/>
        <family val="2"/>
        <charset val="238"/>
      </rPr>
      <t>Grzbiety plastikowe</t>
    </r>
    <r>
      <rPr>
        <sz val="11"/>
        <rFont val="Arial"/>
        <family val="2"/>
        <charset val="238"/>
      </rPr>
      <t xml:space="preserve"> do bindowania </t>
    </r>
    <r>
      <rPr>
        <b/>
        <sz val="11"/>
        <rFont val="Arial"/>
        <family val="2"/>
        <charset val="238"/>
      </rPr>
      <t>10 mm</t>
    </r>
    <r>
      <rPr>
        <sz val="11"/>
        <rFont val="Arial"/>
        <family val="2"/>
        <charset val="238"/>
      </rPr>
      <t>, opakowanie 100 szt.</t>
    </r>
  </si>
  <si>
    <r>
      <rPr>
        <b/>
        <sz val="11"/>
        <rFont val="Arial"/>
        <family val="2"/>
        <charset val="238"/>
      </rPr>
      <t>Grzbiety plastikowe</t>
    </r>
    <r>
      <rPr>
        <sz val="11"/>
        <rFont val="Arial"/>
        <family val="2"/>
        <charset val="238"/>
      </rPr>
      <t xml:space="preserve"> do bindowania </t>
    </r>
    <r>
      <rPr>
        <b/>
        <sz val="11"/>
        <rFont val="Arial"/>
        <family val="2"/>
        <charset val="238"/>
      </rPr>
      <t>14 mm</t>
    </r>
    <r>
      <rPr>
        <sz val="11"/>
        <rFont val="Arial"/>
        <family val="2"/>
        <charset val="238"/>
      </rPr>
      <t>, opakowanie 100 szt.</t>
    </r>
  </si>
  <si>
    <r>
      <rPr>
        <b/>
        <sz val="11"/>
        <rFont val="Arial"/>
        <family val="2"/>
        <charset val="238"/>
      </rPr>
      <t>Grzbiety plastikowe</t>
    </r>
    <r>
      <rPr>
        <sz val="11"/>
        <rFont val="Arial"/>
        <family val="2"/>
        <charset val="238"/>
      </rPr>
      <t xml:space="preserve"> do bindowania </t>
    </r>
    <r>
      <rPr>
        <b/>
        <sz val="11"/>
        <rFont val="Arial"/>
        <family val="2"/>
        <charset val="238"/>
      </rPr>
      <t>16 mm</t>
    </r>
    <r>
      <rPr>
        <sz val="11"/>
        <rFont val="Arial"/>
        <family val="2"/>
        <charset val="238"/>
      </rPr>
      <t>, opakowanie 100 szt.</t>
    </r>
  </si>
  <si>
    <r>
      <rPr>
        <b/>
        <sz val="11"/>
        <rFont val="Arial"/>
        <family val="2"/>
        <charset val="238"/>
      </rPr>
      <t>Grzbiety plastikowe</t>
    </r>
    <r>
      <rPr>
        <sz val="11"/>
        <rFont val="Arial"/>
        <family val="2"/>
        <charset val="238"/>
      </rPr>
      <t xml:space="preserve"> do bindowania </t>
    </r>
    <r>
      <rPr>
        <b/>
        <sz val="11"/>
        <rFont val="Arial"/>
        <family val="2"/>
        <charset val="238"/>
      </rPr>
      <t>19 - 20 mm</t>
    </r>
    <r>
      <rPr>
        <sz val="11"/>
        <rFont val="Arial"/>
        <family val="2"/>
        <charset val="238"/>
      </rPr>
      <t>, opakowanie 100 szt.</t>
    </r>
  </si>
  <si>
    <r>
      <rPr>
        <b/>
        <sz val="11"/>
        <rFont val="Arial"/>
        <family val="2"/>
        <charset val="238"/>
      </rPr>
      <t>Taśma klejąca</t>
    </r>
    <r>
      <rPr>
        <sz val="11"/>
        <rFont val="Arial"/>
        <family val="2"/>
        <charset val="238"/>
      </rPr>
      <t xml:space="preserve"> bezbarwna, szer. </t>
    </r>
    <r>
      <rPr>
        <b/>
        <sz val="11"/>
        <rFont val="Arial"/>
        <family val="2"/>
        <charset val="238"/>
      </rPr>
      <t>18mm x 20m</t>
    </r>
  </si>
  <si>
    <r>
      <rPr>
        <b/>
        <sz val="11"/>
        <rFont val="Arial"/>
        <family val="2"/>
        <charset val="238"/>
      </rPr>
      <t xml:space="preserve">Taśma pakowa </t>
    </r>
    <r>
      <rPr>
        <sz val="11"/>
        <rFont val="Arial"/>
        <family val="2"/>
        <charset val="238"/>
      </rPr>
      <t xml:space="preserve"> wykonana z polipropylenu, pokryta klejem akrylowym, </t>
    </r>
    <r>
      <rPr>
        <b/>
        <sz val="11"/>
        <rFont val="Arial"/>
        <family val="2"/>
        <charset val="238"/>
      </rPr>
      <t>brązowa 48-50mm x 45-60m</t>
    </r>
  </si>
  <si>
    <t>Taśma dwustronna 50 mm x 5 m</t>
  </si>
  <si>
    <t>Taśma pakowa przeźroczysta 48 mm x 50 m</t>
  </si>
  <si>
    <r>
      <rPr>
        <b/>
        <sz val="11"/>
        <rFont val="Arial"/>
        <family val="2"/>
        <charset val="238"/>
      </rPr>
      <t>Teczka  z gumką</t>
    </r>
    <r>
      <rPr>
        <sz val="11"/>
        <rFont val="Arial"/>
        <family val="2"/>
        <charset val="238"/>
      </rPr>
      <t xml:space="preserve"> formatu A4, wykonana z mocnego lakierowanego kartonu, mix kolorów</t>
    </r>
  </si>
  <si>
    <r>
      <rPr>
        <b/>
        <sz val="11"/>
        <rFont val="Arial"/>
        <family val="2"/>
        <charset val="238"/>
      </rPr>
      <t>Teczka  z gumką</t>
    </r>
    <r>
      <rPr>
        <sz val="11"/>
        <rFont val="Arial"/>
        <family val="2"/>
        <charset val="238"/>
      </rPr>
      <t xml:space="preserve"> formatu A4, wykonana z mocnego lakierowanego kartonu, </t>
    </r>
    <r>
      <rPr>
        <b/>
        <sz val="11"/>
        <rFont val="Arial"/>
        <family val="2"/>
        <charset val="238"/>
      </rPr>
      <t>biała</t>
    </r>
  </si>
  <si>
    <r>
      <rPr>
        <b/>
        <sz val="11"/>
        <rFont val="Arial"/>
        <family val="2"/>
        <charset val="238"/>
      </rPr>
      <t>Teczka do podpisu</t>
    </r>
    <r>
      <rPr>
        <sz val="11"/>
        <rFont val="Arial"/>
        <family val="2"/>
        <charset val="238"/>
      </rPr>
      <t xml:space="preserve"> formatu A4, wykonana z kartonu pokrytego skóropodobnym tworzywem, z napisem na wierzchniej stronie "teczka do podpisu", z 20 przegródkami oraz rozszerzanym grzbietem, posiadająca dziurkę w każdej przekładce umożliwiającą kontrolę dokumentów.</t>
    </r>
    <r>
      <rPr>
        <b/>
        <sz val="11"/>
        <rFont val="Arial"/>
        <family val="2"/>
        <charset val="238"/>
      </rPr>
      <t xml:space="preserve"> Kolor czarny</t>
    </r>
  </si>
  <si>
    <r>
      <rPr>
        <b/>
        <sz val="11"/>
        <color theme="1"/>
        <rFont val="Arial"/>
        <family val="2"/>
        <charset val="238"/>
      </rPr>
      <t>Teczka kopertowa A4</t>
    </r>
    <r>
      <rPr>
        <sz val="11"/>
        <color theme="1"/>
        <rFont val="Arial"/>
        <family val="2"/>
        <charset val="238"/>
      </rPr>
      <t xml:space="preserve"> zamykana </t>
    </r>
    <r>
      <rPr>
        <b/>
        <sz val="11"/>
        <color theme="1"/>
        <rFont val="Arial"/>
        <family val="2"/>
        <charset val="238"/>
      </rPr>
      <t>na zatrzask</t>
    </r>
    <r>
      <rPr>
        <sz val="11"/>
        <color theme="1"/>
        <rFont val="Arial"/>
        <family val="2"/>
        <charset val="238"/>
      </rPr>
      <t>. Wykonana z polipropylenu</t>
    </r>
  </si>
  <si>
    <r>
      <rPr>
        <b/>
        <sz val="11"/>
        <rFont val="Arial"/>
        <family val="2"/>
        <charset val="238"/>
      </rPr>
      <t>Teczka</t>
    </r>
    <r>
      <rPr>
        <sz val="11"/>
        <rFont val="Arial"/>
        <family val="2"/>
        <charset val="238"/>
      </rPr>
      <t xml:space="preserve"> twarda A4 z godłem, kolor </t>
    </r>
    <r>
      <rPr>
        <b/>
        <sz val="11"/>
        <rFont val="Arial"/>
        <family val="2"/>
        <charset val="238"/>
      </rPr>
      <t>bordowy</t>
    </r>
    <r>
      <rPr>
        <sz val="11"/>
        <rFont val="Arial"/>
        <family val="2"/>
        <charset val="238"/>
      </rPr>
      <t xml:space="preserve">, oprawa sztywna, wewnątrz posiada sznurek/szt </t>
    </r>
  </si>
  <si>
    <r>
      <rPr>
        <b/>
        <sz val="11"/>
        <rFont val="Arial"/>
        <family val="2"/>
        <charset val="238"/>
      </rPr>
      <t>Teczka organizer harmonijkowa</t>
    </r>
    <r>
      <rPr>
        <sz val="11"/>
        <rFont val="Arial"/>
        <family val="2"/>
        <charset val="238"/>
      </rPr>
      <t xml:space="preserve"> A4 z przegródkami na dokumenty, 6 przegródek.</t>
    </r>
  </si>
  <si>
    <r>
      <rPr>
        <b/>
        <sz val="11"/>
        <rFont val="Arial"/>
        <family val="2"/>
        <charset val="238"/>
      </rPr>
      <t>Teczka z gumką</t>
    </r>
    <r>
      <rPr>
        <sz val="11"/>
        <rFont val="Arial"/>
        <family val="2"/>
        <charset val="238"/>
      </rPr>
      <t xml:space="preserve"> PP formatu A4, wykonana z polipropylenu przeznaczona na dokumenty, 2 narożne gumki zamykające. Posiada 3 wewnętrzne skrzydła, mix kolorów</t>
    </r>
  </si>
  <si>
    <t xml:space="preserve">Miejsce dostaw </t>
  </si>
  <si>
    <r>
      <t xml:space="preserve">KALKULATOR BIUROWY, 16 POZYCYJNY ; </t>
    </r>
    <r>
      <rPr>
        <sz val="11"/>
        <rFont val="Arial"/>
        <family val="2"/>
        <charset val="238"/>
      </rPr>
      <t xml:space="preserve">2 typy zasilania -  bateryjne i słoneczne; 16-pozycyjny wyświetlacz - Marża/obniżka; Suma ogólna; Klawisz ustalenia stopy podatkowej; Klawisz zmiany znaku; Klawisz podwójnego zera; Klawisz potrójnego zera; Wybór przecinka i ilości miejsc po przecinku; Klawisz cofania ostatniej cyfry; Kasowanie ostatniej pozycji; Całkowite kasowanie rejestrów i pamięci; </t>
    </r>
  </si>
  <si>
    <r>
      <t xml:space="preserve">LAMINATOR  A3 - </t>
    </r>
    <r>
      <rPr>
        <sz val="11"/>
        <rFont val="Arial"/>
        <family val="2"/>
        <charset val="238"/>
      </rPr>
      <t>profesjonalny laminator, działający w technologii „gorących wałków”. Max. format laminowanego dokumentu A3; Czas nagrzewania max. 5 - 6 min.; Możliwość laminacji folią do 250 mic
Max grubość laminacji 3 mm; Prędkość laminacji nie mniej niż 1200 mm/min; Dioda sygnalizująca gotowość do laminacji; Ilość wałków amortyzowanych 6, w tym 4 wałki gorące z grzałkami w wałku; Regulator temperatury dostosowujący odpowiednią temperaturę do grubości folii; Temperatura pracy   0 – 150 stop. C
Funkcja  rewers. Wymiary urządzenia -</t>
    </r>
    <r>
      <rPr>
        <b/>
        <sz val="11"/>
        <rFont val="Arial"/>
        <family val="2"/>
        <charset val="238"/>
      </rPr>
      <t xml:space="preserve"> 575 x 315 mm.</t>
    </r>
  </si>
  <si>
    <r>
      <t>TERMOBINDOWNICA   FORMAT  A-4;</t>
    </r>
    <r>
      <rPr>
        <sz val="11"/>
        <color theme="1"/>
        <rFont val="Arial"/>
        <family val="2"/>
        <charset val="238"/>
      </rPr>
      <t xml:space="preserve"> Oprawa do 500 kartek w oprawie miękkiej oraz 320 kartek w oprawie twardej ( papier 70g/m2); Temperatura robocza 120 C lub 145 C;Świetlna i dźwiękowa sygnalizacja procesu oprawiania; Stojak do schłodzenia dokumentów; Moc znamionowa 100 W; Moc maksymalna 600 W; Zasilanie 230V; Maks. Pobór prądu 2,6 A;  Czas rozgrzewania 3 minuty; - okładka miękka 45 – 60 S; - okładka twarda 90 – 120 s; Wymiary urządzenia -</t>
    </r>
    <r>
      <rPr>
        <b/>
        <sz val="11"/>
        <color theme="1"/>
        <rFont val="Arial"/>
        <family val="2"/>
        <charset val="238"/>
      </rPr>
      <t xml:space="preserve"> 175 × 370 × 207 mm</t>
    </r>
  </si>
  <si>
    <r>
      <t>GILOTYNA -</t>
    </r>
    <r>
      <rPr>
        <sz val="11"/>
        <rFont val="Arial"/>
        <family val="2"/>
        <charset val="238"/>
      </rPr>
      <t xml:space="preserve"> Obcinarka biurowa tnąca do formatu A4  - Długość cięcia nie mniej niż 350mm, nie więcej niż 355 mm; Ilość ciętych kartek: min 25 dla papieru 70g/m2
Metalowy blat z naniesionymi formatami poligraficznymi. Specjalnie hartowany stalowy nóż SOLINGEN Automatyczny docisk materiału oraz dźwignia „EASY LIFT” ułatwiająca usuwanie papieru spod listwy dociskowej; Osłona bezpieczeństwa
Ogranicznik formatu. Wymiaru urządzenia:</t>
    </r>
    <r>
      <rPr>
        <b/>
        <sz val="11"/>
        <rFont val="Arial"/>
        <family val="2"/>
        <charset val="238"/>
      </rPr>
      <t xml:space="preserve"> 325x340x 585mm</t>
    </r>
  </si>
  <si>
    <t xml:space="preserve">3. Regionalna Baza Logistyczna, ul. Montelupich 3, 30-901 Kraków 
-  zgodnie z załącznikiem nr 2 do umowy – Rozdzielnik Pododdziały i Komenda Bazy. 
</t>
  </si>
  <si>
    <r>
      <rPr>
        <b/>
        <sz val="11"/>
        <rFont val="Arial"/>
        <family val="2"/>
        <charset val="238"/>
      </rPr>
      <t xml:space="preserve">Długopis </t>
    </r>
    <r>
      <rPr>
        <sz val="11"/>
        <rFont val="Arial"/>
        <family val="2"/>
        <charset val="238"/>
      </rPr>
      <t xml:space="preserve"> z wkładem </t>
    </r>
    <r>
      <rPr>
        <b/>
        <sz val="11"/>
        <rFont val="Arial"/>
        <family val="2"/>
        <charset val="238"/>
      </rPr>
      <t xml:space="preserve">Floating Ball - kolor </t>
    </r>
    <r>
      <rPr>
        <b/>
        <sz val="11"/>
        <color rgb="FF0070C0"/>
        <rFont val="Arial"/>
        <family val="2"/>
        <charset val="238"/>
      </rPr>
      <t>niebieski</t>
    </r>
    <r>
      <rPr>
        <sz val="11"/>
        <color rgb="FF0070C0"/>
        <rFont val="Arial"/>
        <family val="2"/>
        <charset val="238"/>
      </rPr>
      <t>,</t>
    </r>
    <r>
      <rPr>
        <sz val="11"/>
        <rFont val="Arial"/>
        <family val="2"/>
        <charset val="238"/>
      </rPr>
      <t xml:space="preserve"> wytrzymała kulka ze spiekanych węglików wolframu o grubośc</t>
    </r>
    <r>
      <rPr>
        <b/>
        <sz val="11"/>
        <rFont val="Arial"/>
        <family val="2"/>
        <charset val="238"/>
      </rPr>
      <t>i 0,5 mm</t>
    </r>
    <r>
      <rPr>
        <sz val="11"/>
        <rFont val="Arial"/>
        <family val="2"/>
        <charset val="238"/>
      </rPr>
      <t xml:space="preserve">. Wentylowana nasadka. Długość linii pisania </t>
    </r>
    <r>
      <rPr>
        <b/>
        <sz val="11"/>
        <rFont val="Arial"/>
        <family val="2"/>
        <charset val="238"/>
      </rPr>
      <t>4000m.</t>
    </r>
  </si>
  <si>
    <r>
      <rPr>
        <b/>
        <sz val="11"/>
        <rFont val="Arial"/>
        <family val="2"/>
        <charset val="238"/>
      </rPr>
      <t>Koszulka na dokumenty A5</t>
    </r>
    <r>
      <rPr>
        <sz val="11"/>
        <rFont val="Arial"/>
        <family val="2"/>
        <charset val="238"/>
      </rPr>
      <t xml:space="preserve">, krystaliczna, posiadająca otwory na grzbiecie umożliwiające wpięcie do segregatora, przeźroczysta, </t>
    </r>
    <r>
      <rPr>
        <b/>
        <sz val="11"/>
        <rFont val="Arial"/>
        <family val="2"/>
        <charset val="238"/>
      </rPr>
      <t xml:space="preserve">40 mic, </t>
    </r>
    <r>
      <rPr>
        <sz val="11"/>
        <rFont val="Arial"/>
        <family val="2"/>
        <charset val="238"/>
      </rPr>
      <t xml:space="preserve">opakowanie </t>
    </r>
    <r>
      <rPr>
        <b/>
        <sz val="11"/>
        <rFont val="Arial"/>
        <family val="2"/>
        <charset val="238"/>
      </rPr>
      <t>100 szt.</t>
    </r>
  </si>
  <si>
    <r>
      <rPr>
        <b/>
        <sz val="11"/>
        <rFont val="Arial"/>
        <family val="2"/>
        <charset val="238"/>
      </rPr>
      <t>Koszulka na dokumenty A4</t>
    </r>
    <r>
      <rPr>
        <sz val="11"/>
        <rFont val="Arial"/>
        <family val="2"/>
        <charset val="238"/>
      </rPr>
      <t xml:space="preserve">, krystaliczna, posiadająca otwory na grzbiecie umożliwiające wpięcie do segregatora, przeźroczysta, </t>
    </r>
    <r>
      <rPr>
        <b/>
        <sz val="11"/>
        <rFont val="Arial"/>
        <family val="2"/>
        <charset val="238"/>
      </rPr>
      <t xml:space="preserve">40 mic, </t>
    </r>
    <r>
      <rPr>
        <sz val="11"/>
        <rFont val="Arial"/>
        <family val="2"/>
        <charset val="238"/>
      </rPr>
      <t>opakowanie</t>
    </r>
    <r>
      <rPr>
        <b/>
        <sz val="11"/>
        <rFont val="Arial"/>
        <family val="2"/>
        <charset val="238"/>
      </rPr>
      <t xml:space="preserve"> 100 szt.</t>
    </r>
  </si>
  <si>
    <r>
      <rPr>
        <b/>
        <sz val="11"/>
        <rFont val="Arial"/>
        <family val="2"/>
        <charset val="238"/>
      </rPr>
      <t>Teczka do podpisu</t>
    </r>
    <r>
      <rPr>
        <sz val="11"/>
        <rFont val="Arial"/>
        <family val="2"/>
        <charset val="238"/>
      </rPr>
      <t xml:space="preserve"> formatu A4, wykonana z kartonu pokrytego skóropodobnym tworzywem, z napisem na wierzchniej stronie "teczka do podpisu", z 20 przegródkami oraz rozszerzanym grzbietem, posiadająca dziurkę w każdej przekładce umożliwiającą kontrolę dokumentów. </t>
    </r>
    <r>
      <rPr>
        <b/>
        <sz val="11"/>
        <rFont val="Arial"/>
        <family val="2"/>
        <charset val="238"/>
      </rPr>
      <t xml:space="preserve">Kolor </t>
    </r>
    <r>
      <rPr>
        <b/>
        <sz val="11"/>
        <color theme="9" tint="-0.249977111117893"/>
        <rFont val="Arial"/>
        <family val="2"/>
        <charset val="238"/>
      </rPr>
      <t>zielony</t>
    </r>
  </si>
  <si>
    <r>
      <rPr>
        <b/>
        <sz val="11"/>
        <rFont val="Arial"/>
        <family val="2"/>
        <charset val="238"/>
      </rPr>
      <t>Teczka do podpisu</t>
    </r>
    <r>
      <rPr>
        <sz val="11"/>
        <rFont val="Arial"/>
        <family val="2"/>
        <charset val="238"/>
      </rPr>
      <t xml:space="preserve"> formatu A4, wykonana z kartonu pokrytego skóropodobnym tworzywem, z napisem na wierzchniej stronie "teczka do podpisu", z 20 przegródkami oraz rozszerzanym grzbietem, posiadająca dziurkę w każdej przekładce umożliwiającą kontrolę dokumentów. </t>
    </r>
    <r>
      <rPr>
        <b/>
        <sz val="11"/>
        <rFont val="Arial"/>
        <family val="2"/>
        <charset val="238"/>
      </rPr>
      <t xml:space="preserve">Kolor </t>
    </r>
    <r>
      <rPr>
        <b/>
        <sz val="11"/>
        <color rgb="FFFF0000"/>
        <rFont val="Arial"/>
        <family val="2"/>
        <charset val="238"/>
      </rPr>
      <t>czerwony</t>
    </r>
  </si>
  <si>
    <r>
      <rPr>
        <b/>
        <sz val="11"/>
        <color theme="1"/>
        <rFont val="Arial"/>
        <family val="2"/>
        <charset val="238"/>
      </rPr>
      <t>Teczka akt osobowych A4 PCV</t>
    </r>
    <r>
      <rPr>
        <sz val="11"/>
        <color theme="1"/>
        <rFont val="Arial"/>
        <family val="2"/>
        <charset val="238"/>
      </rPr>
      <t xml:space="preserve">,  posiada 2 ringi, na grzbiecie dane personalne, z 4 przegródkami, </t>
    </r>
    <r>
      <rPr>
        <b/>
        <sz val="11"/>
        <color theme="1"/>
        <rFont val="Arial"/>
        <family val="2"/>
        <charset val="238"/>
      </rPr>
      <t xml:space="preserve">grzbiet 3 cm, kolor </t>
    </r>
    <r>
      <rPr>
        <b/>
        <sz val="11"/>
        <color theme="9" tint="-0.249977111117893"/>
        <rFont val="Arial"/>
        <family val="2"/>
        <charset val="238"/>
      </rPr>
      <t>zielony</t>
    </r>
  </si>
  <si>
    <t>kpl.</t>
  </si>
  <si>
    <r>
      <rPr>
        <b/>
        <sz val="11"/>
        <rFont val="Arial"/>
        <family val="2"/>
        <charset val="238"/>
      </rPr>
      <t>Klej biurowy w tubie</t>
    </r>
    <r>
      <rPr>
        <sz val="11"/>
        <rFont val="Arial"/>
        <family val="2"/>
        <charset val="238"/>
      </rPr>
      <t xml:space="preserve"> do papieru - gramatura 45 g, niebrudzący, po wyschnięciu elastyczny i przeźroczysty. Nadaje się równeiż do użytku w bibliotece i  introligatornii.</t>
    </r>
  </si>
  <si>
    <r>
      <rPr>
        <b/>
        <sz val="11"/>
        <rFont val="Arial"/>
        <family val="2"/>
        <charset val="238"/>
      </rPr>
      <t xml:space="preserve">Przekładki </t>
    </r>
    <r>
      <rPr>
        <sz val="11"/>
        <rFont val="Arial"/>
        <family val="2"/>
        <charset val="238"/>
      </rPr>
      <t xml:space="preserve">do segregatora </t>
    </r>
    <r>
      <rPr>
        <b/>
        <sz val="11"/>
        <rFont val="Arial"/>
        <family val="2"/>
        <charset val="238"/>
      </rPr>
      <t>A4 z PP</t>
    </r>
    <r>
      <rPr>
        <sz val="11"/>
        <rFont val="Arial"/>
        <family val="2"/>
        <charset val="238"/>
      </rPr>
      <t xml:space="preserve">, ilość przekładek </t>
    </r>
    <r>
      <rPr>
        <b/>
        <sz val="11"/>
        <rFont val="Arial"/>
        <family val="2"/>
        <charset val="238"/>
      </rPr>
      <t>10, kolorowe</t>
    </r>
  </si>
  <si>
    <r>
      <t xml:space="preserve">LAMINATOR  A4 -  </t>
    </r>
    <r>
      <rPr>
        <sz val="11"/>
        <rFont val="Arial"/>
        <family val="2"/>
        <charset val="238"/>
      </rPr>
      <t xml:space="preserve"> do użytku w małym biurze.  Max. format laminowanego dokumentu A4; System grzewczy 2 wałki; Czas nagrzewania 1 min, dzięki technologii InstaHeat ; Diody sygnalizacyjne; Laminacja na zimno i na gorąco. Energooszczędna - funkcja Auto Shut Off  zapewniająca automatyczne wyłączenie po max. 30 minutach braku aktywności redukując pobór prądu; Dźwignia zwalniania napędu wałków ułatwiająca wycofanie dokumentu; Możliwość laminacji folią max.125 mic.; Max.szerokość laminacji 235 mm; Prędkość laminacji 30 cm na minutę.Max. grubość laminowanego dokumentu 0,5 mm</t>
    </r>
    <r>
      <rPr>
        <b/>
        <sz val="11"/>
        <rFont val="Arial"/>
        <family val="2"/>
        <charset val="238"/>
      </rPr>
      <t xml:space="preserve">; </t>
    </r>
    <r>
      <rPr>
        <sz val="11"/>
        <rFont val="Arial"/>
        <family val="2"/>
        <charset val="238"/>
      </rPr>
      <t xml:space="preserve"> Liczba rolek 2. Wymiary urządzenia </t>
    </r>
    <r>
      <rPr>
        <b/>
        <sz val="11"/>
        <rFont val="Arial"/>
        <family val="2"/>
        <charset val="238"/>
      </rPr>
      <t xml:space="preserve">-105 X 436 X 139 mm. </t>
    </r>
  </si>
  <si>
    <r>
      <t xml:space="preserve">BINDOWNICA DO GRZBIETU PLASTIKOWEGO </t>
    </r>
    <r>
      <rPr>
        <sz val="11"/>
        <color theme="1"/>
        <rFont val="Arial"/>
        <family val="2"/>
        <charset val="238"/>
      </rPr>
      <t xml:space="preserve">przeznaczona do oprawiania dokumentów grzbietami plastikowymi.Format A-4; Dziurkuje do 25 kartek; Oprawia do 510 kartek grzbietem plastikowym; Regulacja marginesu; Ogranicznik formatu; Wszystkie noże wyłączane. System pracy – ręczny.  Wymiary urządzenia - </t>
    </r>
    <r>
      <rPr>
        <b/>
        <sz val="11"/>
        <color theme="1"/>
        <rFont val="Arial"/>
        <family val="2"/>
        <charset val="238"/>
      </rPr>
      <t>256 x 400 x 425.</t>
    </r>
  </si>
  <si>
    <r>
      <rPr>
        <b/>
        <sz val="11"/>
        <rFont val="Arial"/>
        <family val="2"/>
        <charset val="238"/>
      </rPr>
      <t>Kostka</t>
    </r>
    <r>
      <rPr>
        <sz val="11"/>
        <rFont val="Arial"/>
        <family val="2"/>
        <charset val="238"/>
      </rPr>
      <t xml:space="preserve"> - </t>
    </r>
    <r>
      <rPr>
        <b/>
        <sz val="11"/>
        <rFont val="Arial"/>
        <family val="2"/>
        <charset val="238"/>
      </rPr>
      <t>wkład biały</t>
    </r>
    <r>
      <rPr>
        <sz val="11"/>
        <rFont val="Arial"/>
        <family val="2"/>
        <charset val="238"/>
      </rPr>
      <t xml:space="preserve">, nieklejony, karteczki wymiar:  </t>
    </r>
    <r>
      <rPr>
        <b/>
        <sz val="11"/>
        <rFont val="Arial"/>
        <family val="2"/>
        <charset val="238"/>
      </rPr>
      <t xml:space="preserve">8,5 cm x 8,5 cm x 4 cm </t>
    </r>
    <r>
      <rPr>
        <sz val="11"/>
        <rFont val="Arial"/>
        <family val="2"/>
        <charset val="238"/>
      </rPr>
      <t>- bloczek 100 szt.</t>
    </r>
  </si>
  <si>
    <r>
      <rPr>
        <b/>
        <sz val="11"/>
        <rFont val="Arial"/>
        <family val="2"/>
        <charset val="238"/>
      </rPr>
      <t>Zakładki indeksujące wąskie</t>
    </r>
    <r>
      <rPr>
        <sz val="11"/>
        <rFont val="Arial"/>
        <family val="2"/>
        <charset val="238"/>
      </rPr>
      <t xml:space="preserve">, przeźroczyste, wielokrotnego użytku, w 4 kolorach, </t>
    </r>
    <r>
      <rPr>
        <b/>
        <sz val="11"/>
        <rFont val="Arial"/>
        <family val="2"/>
        <charset val="238"/>
      </rPr>
      <t>12 x 43 mm</t>
    </r>
    <r>
      <rPr>
        <sz val="11"/>
        <rFont val="Arial"/>
        <family val="2"/>
        <charset val="238"/>
      </rPr>
      <t xml:space="preserve">, 4 x 35 zakładek w opakowaniu. </t>
    </r>
  </si>
  <si>
    <r>
      <rPr>
        <b/>
        <sz val="11"/>
        <rFont val="Arial"/>
        <family val="2"/>
        <charset val="238"/>
      </rPr>
      <t>Szuflada na dokumenty bezbarwna</t>
    </r>
    <r>
      <rPr>
        <sz val="11"/>
        <rFont val="Arial"/>
        <family val="2"/>
        <charset val="238"/>
      </rPr>
      <t xml:space="preserve">, wykonana z tworzywa sztucznego, miejsce na umieszczenie etykiet, z możliwością łączenia szufladek pionowo, mieści </t>
    </r>
    <r>
      <rPr>
        <b/>
        <sz val="11"/>
        <rFont val="Arial"/>
        <family val="2"/>
        <charset val="238"/>
      </rPr>
      <t>format A4</t>
    </r>
  </si>
  <si>
    <r>
      <rPr>
        <b/>
        <sz val="11"/>
        <rFont val="Arial"/>
        <family val="2"/>
        <charset val="238"/>
      </rPr>
      <t>Pióro kulkowe</t>
    </r>
    <r>
      <rPr>
        <sz val="11"/>
        <rFont val="Arial"/>
        <family val="2"/>
        <charset val="238"/>
      </rPr>
      <t xml:space="preserve"> kapilarny system podawania tuszu, średnica kulki 0,5 mm </t>
    </r>
    <r>
      <rPr>
        <b/>
        <sz val="11"/>
        <color rgb="FF0070C0"/>
        <rFont val="Arial"/>
        <family val="2"/>
        <charset val="238"/>
      </rPr>
      <t>niebieskie</t>
    </r>
  </si>
  <si>
    <r>
      <rPr>
        <b/>
        <sz val="11"/>
        <rFont val="Arial"/>
        <family val="2"/>
        <charset val="238"/>
      </rPr>
      <t xml:space="preserve">Długopis jednorazowy - </t>
    </r>
    <r>
      <rPr>
        <sz val="11"/>
        <rFont val="Arial"/>
        <family val="2"/>
        <charset val="238"/>
      </rPr>
      <t xml:space="preserve">grubość linii pisania: </t>
    </r>
    <r>
      <rPr>
        <b/>
        <sz val="11"/>
        <rFont val="Arial"/>
        <family val="2"/>
        <charset val="238"/>
      </rPr>
      <t xml:space="preserve">0,4 mm
</t>
    </r>
    <r>
      <rPr>
        <sz val="11"/>
        <rFont val="Arial"/>
        <family val="2"/>
        <charset val="238"/>
      </rPr>
      <t xml:space="preserve">średnia końcówka: </t>
    </r>
    <r>
      <rPr>
        <b/>
        <sz val="11"/>
        <rFont val="Arial"/>
        <family val="2"/>
        <charset val="238"/>
      </rPr>
      <t xml:space="preserve">1mm; długość linii pisania: 2000m; średnica końcówki - 1 mm, grubość linii pisania: 0,4 mm. Obudowa długopisu półprzeźroczysta  w kolorze  niebieskim </t>
    </r>
    <r>
      <rPr>
        <sz val="11"/>
        <rFont val="Arial"/>
        <family val="2"/>
        <charset val="238"/>
      </rPr>
      <t xml:space="preserve">- wkład koloru </t>
    </r>
    <r>
      <rPr>
        <b/>
        <sz val="11"/>
        <color rgb="FF0070C0"/>
        <rFont val="Arial"/>
        <family val="2"/>
        <charset val="238"/>
      </rPr>
      <t xml:space="preserve">niebieskiego, </t>
    </r>
    <r>
      <rPr>
        <sz val="11"/>
        <rFont val="Arial"/>
        <family val="2"/>
        <charset val="238"/>
      </rPr>
      <t xml:space="preserve"> w 74 % wykonany z plastiku pochodzącego z odzysku, zapewnia lekkie pisanie.</t>
    </r>
  </si>
  <si>
    <r>
      <rPr>
        <b/>
        <sz val="11"/>
        <rFont val="Arial"/>
        <family val="2"/>
        <charset val="238"/>
      </rPr>
      <t>Długopis jednorazowy -</t>
    </r>
    <r>
      <rPr>
        <sz val="11"/>
        <rFont val="Arial"/>
        <family val="2"/>
        <charset val="238"/>
      </rPr>
      <t xml:space="preserve"> grubość linii pisania: </t>
    </r>
    <r>
      <rPr>
        <b/>
        <sz val="11"/>
        <rFont val="Arial"/>
        <family val="2"/>
        <charset val="238"/>
      </rPr>
      <t>0,4 mm, średnica końcówki  - 1 mm</t>
    </r>
    <r>
      <rPr>
        <sz val="11"/>
        <rFont val="Arial"/>
        <family val="2"/>
        <charset val="238"/>
      </rPr>
      <t xml:space="preserve">; długość linii </t>
    </r>
    <r>
      <rPr>
        <b/>
        <sz val="11"/>
        <rFont val="Arial"/>
        <family val="2"/>
        <charset val="238"/>
      </rPr>
      <t>pisania: 2000 m</t>
    </r>
    <r>
      <rPr>
        <sz val="11"/>
        <rFont val="Arial"/>
        <family val="2"/>
        <charset val="238"/>
      </rPr>
      <t xml:space="preserve">;   grubość linii pisania: </t>
    </r>
    <r>
      <rPr>
        <b/>
        <sz val="11"/>
        <rFont val="Arial"/>
        <family val="2"/>
        <charset val="238"/>
      </rPr>
      <t>0,4 mm,</t>
    </r>
    <r>
      <rPr>
        <sz val="11"/>
        <rFont val="Arial"/>
        <family val="2"/>
        <charset val="238"/>
      </rPr>
      <t xml:space="preserve"> Obudowa długopisu półprzeźroczysta w kolorze czarnym  - wkład koloru </t>
    </r>
    <r>
      <rPr>
        <b/>
        <sz val="11"/>
        <rFont val="Arial"/>
        <family val="2"/>
        <charset val="238"/>
      </rPr>
      <t>czarnego</t>
    </r>
    <r>
      <rPr>
        <sz val="11"/>
        <rFont val="Arial"/>
        <family val="2"/>
        <charset val="238"/>
      </rPr>
      <t xml:space="preserve"> ,  w 74 % wykonany z plastiku pochodzącego z odzysku, zapewnia lekkie pisanie, umożliwia szerokość pisania.</t>
    </r>
  </si>
  <si>
    <r>
      <rPr>
        <b/>
        <sz val="11"/>
        <rFont val="Arial"/>
        <family val="2"/>
        <charset val="238"/>
      </rPr>
      <t>Długopis jednorazowy</t>
    </r>
    <r>
      <rPr>
        <sz val="11"/>
        <rFont val="Arial"/>
        <family val="2"/>
        <charset val="238"/>
      </rPr>
      <t xml:space="preserve"> - grubość linii pisania</t>
    </r>
    <r>
      <rPr>
        <b/>
        <sz val="11"/>
        <rFont val="Arial"/>
        <family val="2"/>
        <charset val="238"/>
      </rPr>
      <t xml:space="preserve"> 0,4 mm</t>
    </r>
    <r>
      <rPr>
        <sz val="11"/>
        <rFont val="Arial"/>
        <family val="2"/>
        <charset val="238"/>
      </rPr>
      <t xml:space="preserve"> - wkład koloru </t>
    </r>
    <r>
      <rPr>
        <b/>
        <sz val="11"/>
        <color rgb="FF0070C0"/>
        <rFont val="Arial"/>
        <family val="2"/>
        <charset val="238"/>
      </rPr>
      <t>niebieskiego</t>
    </r>
    <r>
      <rPr>
        <sz val="11"/>
        <rFont val="Arial"/>
        <family val="2"/>
        <charset val="238"/>
      </rPr>
      <t xml:space="preserve"> w przezroczystej obudowie z zatyczką. Końcówka - M.  Posiada system tuszu ULV. Tusz umożliwia płynność pisania oraz gwarantuje szybkie wysychanie, co pozwala uniknąć rozmazywania.
</t>
    </r>
  </si>
  <si>
    <r>
      <t xml:space="preserve">Długopis jednorazowy - </t>
    </r>
    <r>
      <rPr>
        <sz val="11"/>
        <rFont val="Arial"/>
        <family val="2"/>
        <charset val="238"/>
      </rPr>
      <t xml:space="preserve">grubość linii pisania </t>
    </r>
    <r>
      <rPr>
        <b/>
        <sz val="11"/>
        <rFont val="Arial"/>
        <family val="2"/>
        <charset val="238"/>
      </rPr>
      <t>0,4 mm</t>
    </r>
    <r>
      <rPr>
        <sz val="11"/>
        <rFont val="Arial"/>
        <family val="2"/>
        <charset val="238"/>
      </rPr>
      <t xml:space="preserve"> - wkład koloru </t>
    </r>
    <r>
      <rPr>
        <b/>
        <sz val="11"/>
        <rFont val="Arial"/>
        <family val="2"/>
        <charset val="238"/>
      </rPr>
      <t>czarnego</t>
    </r>
    <r>
      <rPr>
        <sz val="11"/>
        <rFont val="Arial"/>
        <family val="2"/>
        <charset val="238"/>
      </rPr>
      <t xml:space="preserve"> w przezroczystej obudowie z zatyczką. Końcówka M. Posiada system tuszu </t>
    </r>
    <r>
      <rPr>
        <b/>
        <sz val="11"/>
        <rFont val="Arial"/>
        <family val="2"/>
        <charset val="238"/>
      </rPr>
      <t>ULV</t>
    </r>
    <r>
      <rPr>
        <sz val="11"/>
        <rFont val="Arial"/>
        <family val="2"/>
        <charset val="238"/>
      </rPr>
      <t>. Tusz umożliwia płynność pisania oraz gwarantuje szybkie wysychanie, co pozwala uniknąć rozmazywania.</t>
    </r>
  </si>
  <si>
    <r>
      <t>Długopis jednorazowy -</t>
    </r>
    <r>
      <rPr>
        <sz val="11"/>
        <rFont val="Arial"/>
        <family val="2"/>
        <charset val="238"/>
      </rPr>
      <t xml:space="preserve"> grubość linii pisania </t>
    </r>
    <r>
      <rPr>
        <b/>
        <sz val="11"/>
        <rFont val="Arial"/>
        <family val="2"/>
        <charset val="238"/>
      </rPr>
      <t>0,4 mm</t>
    </r>
    <r>
      <rPr>
        <sz val="11"/>
        <rFont val="Arial"/>
        <family val="2"/>
        <charset val="238"/>
      </rPr>
      <t xml:space="preserve"> - wkład koloru </t>
    </r>
    <r>
      <rPr>
        <b/>
        <sz val="11"/>
        <color rgb="FFFF0000"/>
        <rFont val="Arial"/>
        <family val="2"/>
        <charset val="238"/>
      </rPr>
      <t>czerwonego</t>
    </r>
    <r>
      <rPr>
        <sz val="11"/>
        <rFont val="Arial"/>
        <family val="2"/>
        <charset val="238"/>
      </rPr>
      <t xml:space="preserve"> w przezroczystej obudowie z zatyczką. Końcówka M. Posiada system tuszu ULV. Tusz umożliwia płynność pisania oraz gwarantuje szybkie wysychanie, co pozwala uniknąć rozmazywania.</t>
    </r>
  </si>
  <si>
    <r>
      <t>Długopis jednorazowy -</t>
    </r>
    <r>
      <rPr>
        <sz val="11"/>
        <rFont val="Arial"/>
        <family val="2"/>
        <charset val="238"/>
      </rPr>
      <t xml:space="preserve"> grubość linii pisania</t>
    </r>
    <r>
      <rPr>
        <b/>
        <sz val="11"/>
        <rFont val="Arial"/>
        <family val="2"/>
        <charset val="238"/>
      </rPr>
      <t xml:space="preserve"> 0,4 mm</t>
    </r>
    <r>
      <rPr>
        <sz val="11"/>
        <rFont val="Arial"/>
        <family val="2"/>
        <charset val="238"/>
      </rPr>
      <t xml:space="preserve"> - wkład koloru </t>
    </r>
    <r>
      <rPr>
        <b/>
        <sz val="11"/>
        <color theme="9" tint="-0.249977111117893"/>
        <rFont val="Arial"/>
        <family val="2"/>
        <charset val="238"/>
      </rPr>
      <t>zielonego</t>
    </r>
    <r>
      <rPr>
        <b/>
        <sz val="11"/>
        <rFont val="Arial"/>
        <family val="2"/>
        <charset val="238"/>
      </rPr>
      <t xml:space="preserve">  </t>
    </r>
    <r>
      <rPr>
        <sz val="11"/>
        <rFont val="Arial"/>
        <family val="2"/>
        <charset val="238"/>
      </rPr>
      <t xml:space="preserve">w przezroczystej obudowie z zatyczką. Końcówka M. Posiada system tuszu </t>
    </r>
    <r>
      <rPr>
        <b/>
        <sz val="11"/>
        <rFont val="Arial"/>
        <family val="2"/>
        <charset val="238"/>
      </rPr>
      <t>ULV</t>
    </r>
    <r>
      <rPr>
        <sz val="11"/>
        <rFont val="Arial"/>
        <family val="2"/>
        <charset val="238"/>
      </rPr>
      <t>. Tusz umożliwia wyjątkową płynność pisania oraz gwarantuje szybkie wysychanie, co pozwala uniknąć rozmazywania.</t>
    </r>
  </si>
  <si>
    <r>
      <rPr>
        <b/>
        <sz val="11"/>
        <rFont val="Arial"/>
        <family val="2"/>
        <charset val="238"/>
      </rPr>
      <t>Ołówek automatomatyczny</t>
    </r>
    <r>
      <rPr>
        <sz val="11"/>
        <rFont val="Arial"/>
        <family val="2"/>
        <charset val="238"/>
      </rPr>
      <t xml:space="preserve">, zaopatrzony w wygodny gumowy uchwyt i gumkę do mazania, grubość linii pisania </t>
    </r>
    <r>
      <rPr>
        <b/>
        <sz val="11"/>
        <rFont val="Arial"/>
        <family val="2"/>
        <charset val="238"/>
      </rPr>
      <t>0,7 mm</t>
    </r>
  </si>
  <si>
    <r>
      <rPr>
        <b/>
        <sz val="11"/>
        <rFont val="Arial"/>
        <family val="2"/>
        <charset val="238"/>
      </rPr>
      <t>Gumka do mazania</t>
    </r>
    <r>
      <rPr>
        <sz val="11"/>
        <rFont val="Arial"/>
        <family val="2"/>
        <charset val="238"/>
      </rPr>
      <t xml:space="preserve">  wykonana z PVC </t>
    </r>
    <r>
      <rPr>
        <b/>
        <sz val="11"/>
        <rFont val="Arial"/>
        <family val="2"/>
        <charset val="238"/>
      </rPr>
      <t>35 x 16 x 11,5 mm</t>
    </r>
    <r>
      <rPr>
        <sz val="11"/>
        <rFont val="Arial"/>
        <family val="2"/>
        <charset val="238"/>
      </rPr>
      <t xml:space="preserve">, wyciera ślady ołówka </t>
    </r>
    <r>
      <rPr>
        <b/>
        <sz val="11"/>
        <rFont val="Arial"/>
        <family val="2"/>
        <charset val="238"/>
      </rPr>
      <t>nie naruszając struktury papieru</t>
    </r>
    <r>
      <rPr>
        <sz val="11"/>
        <rFont val="Arial"/>
        <family val="2"/>
        <charset val="238"/>
      </rPr>
      <t xml:space="preserve">. Nie pęka, nie twardnieje. </t>
    </r>
  </si>
  <si>
    <r>
      <rPr>
        <b/>
        <sz val="11"/>
        <rFont val="Arial"/>
        <family val="2"/>
        <charset val="238"/>
      </rPr>
      <t>Cienkopis - komplet 6 kolorów</t>
    </r>
    <r>
      <rPr>
        <sz val="11"/>
        <rFont val="Arial"/>
        <family val="2"/>
        <charset val="238"/>
      </rPr>
      <t>,  grubości linii pisania</t>
    </r>
    <r>
      <rPr>
        <b/>
        <sz val="11"/>
        <rFont val="Arial"/>
        <family val="2"/>
        <charset val="238"/>
      </rPr>
      <t xml:space="preserve"> 0,4 mm</t>
    </r>
    <r>
      <rPr>
        <sz val="11"/>
        <rFont val="Arial"/>
        <family val="2"/>
        <charset val="238"/>
      </rPr>
      <t xml:space="preserve">, końcówka fibrowa , tusz na bazie wody, długość linii pisania 500 m. Wentylowana skuwka. </t>
    </r>
  </si>
  <si>
    <r>
      <rPr>
        <b/>
        <sz val="11"/>
        <rFont val="Arial"/>
        <family val="2"/>
        <charset val="238"/>
      </rPr>
      <t>Grafity</t>
    </r>
    <r>
      <rPr>
        <sz val="11"/>
        <rFont val="Arial"/>
        <family val="2"/>
        <charset val="238"/>
      </rPr>
      <t xml:space="preserve"> do ołówka</t>
    </r>
    <r>
      <rPr>
        <b/>
        <sz val="11"/>
        <rFont val="Arial"/>
        <family val="2"/>
        <charset val="238"/>
      </rPr>
      <t xml:space="preserve"> 0,7 mm 2B, </t>
    </r>
    <r>
      <rPr>
        <sz val="11"/>
        <rFont val="Arial"/>
        <family val="2"/>
        <charset val="238"/>
      </rPr>
      <t>12 szt. w opakowaniu.</t>
    </r>
  </si>
  <si>
    <r>
      <t xml:space="preserve">Grafity </t>
    </r>
    <r>
      <rPr>
        <sz val="11"/>
        <rFont val="Arial"/>
        <family val="2"/>
        <charset val="238"/>
      </rPr>
      <t>do ołówka</t>
    </r>
    <r>
      <rPr>
        <b/>
        <sz val="11"/>
        <rFont val="Arial"/>
        <family val="2"/>
        <charset val="238"/>
      </rPr>
      <t xml:space="preserve"> 0,5 mm 2B, </t>
    </r>
    <r>
      <rPr>
        <sz val="11"/>
        <rFont val="Arial"/>
        <family val="2"/>
        <charset val="238"/>
      </rPr>
      <t>12 szt. w opakowaniu.</t>
    </r>
  </si>
  <si>
    <r>
      <rPr>
        <b/>
        <sz val="11"/>
        <rFont val="Arial"/>
        <family val="2"/>
        <charset val="238"/>
      </rPr>
      <t>Foliopis koloru czarnego</t>
    </r>
    <r>
      <rPr>
        <sz val="11"/>
        <rFont val="Arial"/>
        <family val="2"/>
        <charset val="238"/>
      </rPr>
      <t xml:space="preserve"> - do opisywania gładkich powierzchni typu szkło, folia, płyty CD, nie rozmazujący się po opisywanej powierzchi, grubość linii pisania </t>
    </r>
    <r>
      <rPr>
        <b/>
        <sz val="11"/>
        <rFont val="Arial"/>
        <family val="2"/>
        <charset val="238"/>
      </rPr>
      <t>0,4-1 mm</t>
    </r>
    <r>
      <rPr>
        <sz val="11"/>
        <rFont val="Arial"/>
        <family val="2"/>
        <charset val="238"/>
      </rPr>
      <t xml:space="preserve">, oprawa plastikowa, końcówka okrągła   </t>
    </r>
  </si>
  <si>
    <r>
      <rPr>
        <b/>
        <sz val="11"/>
        <rFont val="Arial"/>
        <family val="2"/>
        <charset val="238"/>
      </rPr>
      <t>Marker permanentny</t>
    </r>
    <r>
      <rPr>
        <sz val="11"/>
        <rFont val="Arial"/>
        <family val="2"/>
        <charset val="238"/>
      </rPr>
      <t xml:space="preserve">  koloru </t>
    </r>
    <r>
      <rPr>
        <b/>
        <sz val="11"/>
        <color rgb="FF0070C0"/>
        <rFont val="Arial"/>
        <family val="2"/>
        <charset val="238"/>
      </rPr>
      <t>niebieskiego,</t>
    </r>
    <r>
      <rPr>
        <sz val="11"/>
        <rFont val="Arial"/>
        <family val="2"/>
        <charset val="238"/>
      </rPr>
      <t xml:space="preserve"> z okrągłą końcówką, do opisywania gładkich powierzchni typu szkło, folia, drewno, metal, nie rozmazujący się po opisywanej powierzchni, grubość linii pisania </t>
    </r>
    <r>
      <rPr>
        <b/>
        <sz val="11"/>
        <rFont val="Arial"/>
        <family val="2"/>
        <charset val="238"/>
      </rPr>
      <t xml:space="preserve">1-3 mm. </t>
    </r>
    <r>
      <rPr>
        <sz val="11"/>
        <rFont val="Arial"/>
        <family val="2"/>
        <charset val="238"/>
      </rPr>
      <t>Bez zatyczki nie wysycha do 14 dni.</t>
    </r>
  </si>
  <si>
    <r>
      <rPr>
        <b/>
        <sz val="11"/>
        <rFont val="Arial"/>
        <family val="2"/>
        <charset val="238"/>
      </rPr>
      <t>Marker permanentny</t>
    </r>
    <r>
      <rPr>
        <sz val="11"/>
        <rFont val="Arial"/>
        <family val="2"/>
        <charset val="238"/>
      </rPr>
      <t xml:space="preserve"> koloru </t>
    </r>
    <r>
      <rPr>
        <b/>
        <sz val="11"/>
        <color rgb="FFFF0000"/>
        <rFont val="Arial"/>
        <family val="2"/>
        <charset val="238"/>
      </rPr>
      <t>czerwonego</t>
    </r>
    <r>
      <rPr>
        <sz val="11"/>
        <color rgb="FFFF0000"/>
        <rFont val="Arial"/>
        <family val="2"/>
        <charset val="238"/>
      </rPr>
      <t>,</t>
    </r>
    <r>
      <rPr>
        <sz val="11"/>
        <rFont val="Arial"/>
        <family val="2"/>
        <charset val="238"/>
      </rPr>
      <t xml:space="preserve"> z okrągłą końcówką, do opisywania gładkich powierzchni typu szkło, folia, drewno, metal, nie rozmazujący się po opisywanej powierzchni, grubość linii pisania</t>
    </r>
    <r>
      <rPr>
        <b/>
        <sz val="11"/>
        <rFont val="Arial"/>
        <family val="2"/>
        <charset val="238"/>
      </rPr>
      <t xml:space="preserve"> 1-3 mm</t>
    </r>
    <r>
      <rPr>
        <sz val="11"/>
        <rFont val="Arial"/>
        <family val="2"/>
        <charset val="238"/>
      </rPr>
      <t>. Bez zatyczki nie wysycha do 14 dni.</t>
    </r>
  </si>
  <si>
    <r>
      <rPr>
        <b/>
        <sz val="11"/>
        <rFont val="Arial"/>
        <family val="2"/>
        <charset val="238"/>
      </rPr>
      <t>Marker permanentny</t>
    </r>
    <r>
      <rPr>
        <sz val="11"/>
        <rFont val="Arial"/>
        <family val="2"/>
        <charset val="238"/>
      </rPr>
      <t xml:space="preserve">  koloru </t>
    </r>
    <r>
      <rPr>
        <b/>
        <sz val="11"/>
        <color theme="9" tint="-0.249977111117893"/>
        <rFont val="Arial"/>
        <family val="2"/>
        <charset val="238"/>
      </rPr>
      <t>zielonego</t>
    </r>
    <r>
      <rPr>
        <sz val="11"/>
        <color theme="9" tint="-0.249977111117893"/>
        <rFont val="Arial"/>
        <family val="2"/>
        <charset val="238"/>
      </rPr>
      <t>,</t>
    </r>
    <r>
      <rPr>
        <sz val="11"/>
        <rFont val="Arial"/>
        <family val="2"/>
        <charset val="238"/>
      </rPr>
      <t xml:space="preserve"> z okrągłą końcówką, do opisywania gładkich powierzchni typu szkło, folia, drewno, metal, nie rozmazujący się po opisywanej powierzchni, grubość linii pisania </t>
    </r>
    <r>
      <rPr>
        <b/>
        <sz val="11"/>
        <rFont val="Arial"/>
        <family val="2"/>
        <charset val="238"/>
      </rPr>
      <t>1-3 mm</t>
    </r>
    <r>
      <rPr>
        <sz val="11"/>
        <rFont val="Arial"/>
        <family val="2"/>
        <charset val="238"/>
      </rPr>
      <t>. Bez zatyczki nie wysycha do 14 dni.</t>
    </r>
  </si>
  <si>
    <r>
      <rPr>
        <b/>
        <sz val="11"/>
        <rFont val="Arial"/>
        <family val="2"/>
        <charset val="238"/>
      </rPr>
      <t>Klej biurowy w sztyfcie 10 g</t>
    </r>
    <r>
      <rPr>
        <sz val="11"/>
        <rFont val="Arial"/>
        <family val="2"/>
        <charset val="238"/>
      </rPr>
      <t xml:space="preserve"> -  klej eko nie zawiera rozpuszczalników, długo zachowuje przydatność do użytku. Kolor transparentny. </t>
    </r>
  </si>
  <si>
    <r>
      <rPr>
        <b/>
        <sz val="11"/>
        <rFont val="Arial"/>
        <family val="2"/>
        <charset val="238"/>
      </rPr>
      <t>Klej biurowy w płynie</t>
    </r>
    <r>
      <rPr>
        <sz val="11"/>
        <rFont val="Arial"/>
        <family val="2"/>
        <charset val="238"/>
      </rPr>
      <t xml:space="preserve">, przeznaczony do klejenia papieru i tektury, bezbarwny, niebrudzący, poj. 43 ml. Dwustronna końcówka. </t>
    </r>
  </si>
  <si>
    <r>
      <rPr>
        <b/>
        <sz val="11"/>
        <rFont val="Arial"/>
        <family val="2"/>
        <charset val="238"/>
      </rPr>
      <t xml:space="preserve">Nożyczki </t>
    </r>
    <r>
      <rPr>
        <sz val="11"/>
        <rFont val="Arial"/>
        <family val="2"/>
        <charset val="238"/>
      </rPr>
      <t xml:space="preserve">wymiar </t>
    </r>
    <r>
      <rPr>
        <b/>
        <sz val="11"/>
        <rFont val="Arial"/>
        <family val="2"/>
        <charset val="238"/>
      </rPr>
      <t>20 - 22 cm</t>
    </r>
    <r>
      <rPr>
        <sz val="11"/>
        <rFont val="Arial"/>
        <family val="2"/>
        <charset val="238"/>
      </rPr>
      <t xml:space="preserve">, ostrze z nierdzewnej stali, rączka wykonana z odpornego i niełamliwego tworzywa sztucznego, nożyczki o ostrości umożliwiającej równe przecięcie kartki papieru za pierwszym razem, ostrza prawidłowo mijają się wzajemnie. Nożyczki podczas użytkowania nie łamią się, połączenia ostrzy nie ulegają poluzowaniu, użytkowanie nie powoduje wyginania się ostrzy ani rączki nożyczek. Asymetryczny uchwyt. </t>
    </r>
  </si>
  <si>
    <r>
      <rPr>
        <b/>
        <sz val="11"/>
        <rFont val="Arial"/>
        <family val="2"/>
        <charset val="238"/>
      </rPr>
      <t>Nóż do papieru</t>
    </r>
    <r>
      <rPr>
        <sz val="11"/>
        <rFont val="Arial"/>
        <family val="2"/>
        <charset val="238"/>
      </rPr>
      <t xml:space="preserve"> z wymiennym ostrzem łamanym ze stali nierdzewnej, ergonomiczna profilowana obudowa z tworzywa sztucznego z dodatkiem elementów gumowych zapobiegających ślizganiu się noża w dłoni, przycisk automatycznie blokujący pozycję ostrza, prowadzenie ostrza wzmocnione metalową szyną, wymiary: długość 150 - 180 mm. </t>
    </r>
  </si>
  <si>
    <r>
      <rPr>
        <b/>
        <sz val="11"/>
        <rFont val="Arial"/>
        <family val="2"/>
        <charset val="238"/>
      </rPr>
      <t>Poduszka</t>
    </r>
    <r>
      <rPr>
        <sz val="11"/>
        <rFont val="Arial"/>
        <family val="2"/>
        <charset val="238"/>
      </rPr>
      <t xml:space="preserve"> do stempli 110x70 mm, plastikowa obudowa  - Kolor -  </t>
    </r>
    <r>
      <rPr>
        <b/>
        <sz val="11"/>
        <color rgb="FFFF0000"/>
        <rFont val="Arial"/>
        <family val="2"/>
        <charset val="238"/>
      </rPr>
      <t>czerwony</t>
    </r>
  </si>
  <si>
    <r>
      <t>Poduszka d</t>
    </r>
    <r>
      <rPr>
        <sz val="11"/>
        <rFont val="Arial"/>
        <family val="2"/>
        <charset val="238"/>
      </rPr>
      <t>o stempli 110x70 mm, plastikowa obudowa  -</t>
    </r>
    <r>
      <rPr>
        <b/>
        <sz val="11"/>
        <rFont val="Arial"/>
        <family val="2"/>
        <charset val="238"/>
      </rPr>
      <t xml:space="preserve"> Kolor -   </t>
    </r>
    <r>
      <rPr>
        <b/>
        <sz val="11"/>
        <color rgb="FF0070C0"/>
        <rFont val="Arial"/>
        <family val="2"/>
        <charset val="238"/>
      </rPr>
      <t>niebieski</t>
    </r>
  </si>
  <si>
    <r>
      <t xml:space="preserve">Poduszka </t>
    </r>
    <r>
      <rPr>
        <sz val="11"/>
        <rFont val="Arial"/>
        <family val="2"/>
        <charset val="238"/>
      </rPr>
      <t>o stempli 110x70 mm, plastikowa obudowa</t>
    </r>
    <r>
      <rPr>
        <b/>
        <sz val="11"/>
        <rFont val="Arial"/>
        <family val="2"/>
        <charset val="238"/>
      </rPr>
      <t xml:space="preserve">  -  Kolor - czarny</t>
    </r>
  </si>
  <si>
    <r>
      <rPr>
        <b/>
        <sz val="11"/>
        <rFont val="Arial"/>
        <family val="2"/>
        <charset val="238"/>
      </rPr>
      <t xml:space="preserve">Dziurkacz biurowy  - </t>
    </r>
    <r>
      <rPr>
        <sz val="11"/>
        <rFont val="Arial"/>
        <family val="2"/>
        <charset val="238"/>
      </rPr>
      <t xml:space="preserve">wykonany z metalu, w obudowie z błyszczacego plastiku,  posiadający pojemnik na śmieci, antypoślizgowa podstawa, którą można łatwo otworzyć i zamknąć, </t>
    </r>
    <r>
      <rPr>
        <b/>
        <sz val="11"/>
        <rFont val="Arial"/>
        <family val="2"/>
        <charset val="238"/>
      </rPr>
      <t xml:space="preserve">dziurkujacy do 30 kartek. </t>
    </r>
  </si>
  <si>
    <r>
      <rPr>
        <b/>
        <sz val="11"/>
        <rFont val="Arial"/>
        <family val="2"/>
        <charset val="238"/>
      </rPr>
      <t>Zszywacz biurowy  na zszywki 24/6, 26/6</t>
    </r>
    <r>
      <rPr>
        <sz val="11"/>
        <rFont val="Arial"/>
        <family val="2"/>
        <charset val="238"/>
      </rPr>
      <t xml:space="preserve">, metalowy z powłoką z tworzywa sztucznego, zszywa jednorazowo do </t>
    </r>
    <r>
      <rPr>
        <b/>
        <sz val="11"/>
        <rFont val="Arial"/>
        <family val="2"/>
        <charset val="238"/>
      </rPr>
      <t xml:space="preserve">30 arkuszy </t>
    </r>
    <r>
      <rPr>
        <sz val="11"/>
        <rFont val="Arial"/>
        <family val="2"/>
        <charset val="238"/>
      </rPr>
      <t xml:space="preserve">papieru 80g/m2, antypoślizgowa podstawa, mieści ok. </t>
    </r>
    <r>
      <rPr>
        <b/>
        <sz val="11"/>
        <rFont val="Arial"/>
        <family val="2"/>
        <charset val="238"/>
      </rPr>
      <t xml:space="preserve">100 zszywek, </t>
    </r>
    <r>
      <rPr>
        <sz val="11"/>
        <rFont val="Arial"/>
        <family val="2"/>
        <charset val="238"/>
      </rPr>
      <t xml:space="preserve">głębokość wsuwania kartki do  </t>
    </r>
    <r>
      <rPr>
        <b/>
        <sz val="11"/>
        <rFont val="Arial"/>
        <family val="2"/>
        <charset val="238"/>
      </rPr>
      <t>55 mm</t>
    </r>
  </si>
  <si>
    <r>
      <rPr>
        <b/>
        <sz val="11"/>
        <rFont val="Arial"/>
        <family val="2"/>
        <charset val="238"/>
      </rPr>
      <t>Zszywki metalowe</t>
    </r>
    <r>
      <rPr>
        <sz val="11"/>
        <rFont val="Arial"/>
        <family val="2"/>
        <charset val="238"/>
      </rPr>
      <t xml:space="preserve"> do zszywaczy biurowych </t>
    </r>
    <r>
      <rPr>
        <b/>
        <sz val="11"/>
        <rFont val="Arial"/>
        <family val="2"/>
        <charset val="238"/>
      </rPr>
      <t>23/15 1000szt./op</t>
    </r>
    <r>
      <rPr>
        <sz val="11"/>
        <rFont val="Arial"/>
        <family val="2"/>
        <charset val="238"/>
      </rPr>
      <t>.</t>
    </r>
  </si>
  <si>
    <r>
      <t xml:space="preserve">Podkład na biurko </t>
    </r>
    <r>
      <rPr>
        <sz val="11"/>
        <rFont val="Arial"/>
        <family val="2"/>
        <charset val="238"/>
      </rPr>
      <t xml:space="preserve">z kalendarzem </t>
    </r>
    <r>
      <rPr>
        <b/>
        <sz val="11"/>
        <rFont val="Arial"/>
        <family val="2"/>
        <charset val="238"/>
      </rPr>
      <t xml:space="preserve"> </t>
    </r>
    <r>
      <rPr>
        <sz val="11"/>
        <rFont val="Arial"/>
        <family val="2"/>
        <charset val="238"/>
      </rPr>
      <t xml:space="preserve">z listwą zabezpieczającą kartki. Wymiary: 594x413 mm
</t>
    </r>
    <r>
      <rPr>
        <i/>
        <sz val="11"/>
        <rFont val="Arial"/>
        <family val="2"/>
        <charset val="238"/>
      </rPr>
      <t>(Zamawiający dopuszcza możliwość zaoferowania podkładu na biurko z kalendarzem klejonego u dołu i u góry w celu zabezpieczenia przed uszkodzeniem .)</t>
    </r>
    <r>
      <rPr>
        <sz val="11"/>
        <rFont val="Arial"/>
        <family val="2"/>
        <charset val="238"/>
      </rPr>
      <t xml:space="preserve">
</t>
    </r>
  </si>
  <si>
    <r>
      <rPr>
        <b/>
        <sz val="11"/>
        <rFont val="Arial"/>
        <family val="2"/>
        <charset val="238"/>
      </rPr>
      <t>Szpilki</t>
    </r>
    <r>
      <rPr>
        <sz val="11"/>
        <rFont val="Arial"/>
        <family val="2"/>
        <charset val="238"/>
      </rPr>
      <t xml:space="preserve"> krawieckie </t>
    </r>
    <r>
      <rPr>
        <b/>
        <sz val="11"/>
        <rFont val="Arial"/>
        <family val="2"/>
        <charset val="238"/>
      </rPr>
      <t>niklowane</t>
    </r>
    <r>
      <rPr>
        <sz val="11"/>
        <rFont val="Arial"/>
        <family val="2"/>
        <charset val="238"/>
      </rPr>
      <t xml:space="preserve"> 6/15 mix kolorów 50 szt w opakowaniu</t>
    </r>
  </si>
  <si>
    <r>
      <rPr>
        <b/>
        <sz val="11"/>
        <rFont val="Arial"/>
        <family val="2"/>
        <charset val="238"/>
      </rPr>
      <t>Pinezki kolorowe</t>
    </r>
    <r>
      <rPr>
        <sz val="11"/>
        <rFont val="Arial"/>
        <family val="2"/>
        <charset val="238"/>
      </rPr>
      <t xml:space="preserve"> /beczułki/ do tablic korkowych. opakowanie </t>
    </r>
    <r>
      <rPr>
        <b/>
        <sz val="11"/>
        <rFont val="Arial"/>
        <family val="2"/>
        <charset val="238"/>
      </rPr>
      <t>100 szt.</t>
    </r>
  </si>
  <si>
    <r>
      <rPr>
        <b/>
        <sz val="11"/>
        <rFont val="Arial"/>
        <family val="2"/>
        <charset val="238"/>
      </rPr>
      <t>Marker  olejowy</t>
    </r>
    <r>
      <rPr>
        <sz val="11"/>
        <rFont val="Arial"/>
        <family val="2"/>
        <charset val="238"/>
      </rPr>
      <t xml:space="preserve">  - wodoodporny do stali, gumy, drewna, plastiku, szkła, itp. Grubość linii pisania </t>
    </r>
    <r>
      <rPr>
        <b/>
        <sz val="11"/>
        <rFont val="Arial"/>
        <family val="2"/>
        <charset val="238"/>
      </rPr>
      <t>2,5 mm</t>
    </r>
    <r>
      <rPr>
        <sz val="11"/>
        <rFont val="Arial"/>
        <family val="2"/>
        <charset val="238"/>
      </rPr>
      <t xml:space="preserve">, fibrowa końcówka , pojemność: 10 ml, </t>
    </r>
    <r>
      <rPr>
        <b/>
        <sz val="11"/>
        <rFont val="Arial"/>
        <family val="2"/>
        <charset val="238"/>
      </rPr>
      <t>kolor biały</t>
    </r>
    <r>
      <rPr>
        <sz val="11"/>
        <rFont val="Arial"/>
        <family val="2"/>
        <charset val="238"/>
      </rPr>
      <t xml:space="preserve">,  </t>
    </r>
  </si>
  <si>
    <r>
      <rPr>
        <b/>
        <sz val="11"/>
        <rFont val="Arial"/>
        <family val="2"/>
        <charset val="238"/>
      </rPr>
      <t xml:space="preserve">Marker olejowy - ścięty </t>
    </r>
    <r>
      <rPr>
        <sz val="11"/>
        <rFont val="Arial"/>
        <family val="2"/>
        <charset val="238"/>
      </rPr>
      <t xml:space="preserve">,  wodoodporny do stali, gumy, drewna, plastiku, szkła, itp. Grubość linii pisania </t>
    </r>
    <r>
      <rPr>
        <b/>
        <sz val="11"/>
        <rFont val="Arial"/>
        <family val="2"/>
        <charset val="238"/>
      </rPr>
      <t>5,5-6,5mm , kolor biały</t>
    </r>
  </si>
  <si>
    <r>
      <rPr>
        <b/>
        <sz val="11"/>
        <rFont val="Arial"/>
        <family val="2"/>
        <charset val="238"/>
      </rPr>
      <t>Koperta C4 brązowa</t>
    </r>
    <r>
      <rPr>
        <sz val="11"/>
        <rFont val="Arial"/>
        <family val="2"/>
        <charset val="238"/>
      </rPr>
      <t xml:space="preserve"> HK RBD, format </t>
    </r>
    <r>
      <rPr>
        <b/>
        <sz val="11"/>
        <rFont val="Arial"/>
        <family val="2"/>
        <charset val="238"/>
      </rPr>
      <t>229 x 324 x 40</t>
    </r>
    <r>
      <rPr>
        <sz val="11"/>
        <rFont val="Arial"/>
        <family val="2"/>
        <charset val="238"/>
      </rPr>
      <t xml:space="preserve"> mm, z paskiem, samoklejąca, z rozszerzonymi bokami i spodem, opakowanie </t>
    </r>
    <r>
      <rPr>
        <b/>
        <sz val="11"/>
        <rFont val="Arial"/>
        <family val="2"/>
        <charset val="238"/>
      </rPr>
      <t>25 szt.</t>
    </r>
  </si>
  <si>
    <r>
      <rPr>
        <b/>
        <sz val="11"/>
        <rFont val="Arial"/>
        <family val="2"/>
        <charset val="238"/>
      </rPr>
      <t>Koperta C6</t>
    </r>
    <r>
      <rPr>
        <sz val="11"/>
        <rFont val="Arial"/>
        <family val="2"/>
        <charset val="238"/>
      </rPr>
      <t xml:space="preserve">, SK - samoprzylepna, </t>
    </r>
    <r>
      <rPr>
        <b/>
        <sz val="11"/>
        <rFont val="Arial"/>
        <family val="2"/>
        <charset val="238"/>
      </rPr>
      <t xml:space="preserve">biała, 114 x 162 </t>
    </r>
    <r>
      <rPr>
        <sz val="11"/>
        <rFont val="Arial"/>
        <family val="2"/>
        <charset val="238"/>
      </rPr>
      <t xml:space="preserve">mm, opakowanie </t>
    </r>
    <r>
      <rPr>
        <b/>
        <sz val="11"/>
        <rFont val="Arial"/>
        <family val="2"/>
        <charset val="238"/>
      </rPr>
      <t>1000 szt.</t>
    </r>
  </si>
  <si>
    <r>
      <rPr>
        <b/>
        <sz val="11"/>
        <rFont val="Arial"/>
        <family val="2"/>
        <charset val="238"/>
      </rPr>
      <t>Koperta bąbelkowa</t>
    </r>
    <r>
      <rPr>
        <sz val="11"/>
        <rFont val="Arial"/>
        <family val="2"/>
        <charset val="238"/>
      </rPr>
      <t xml:space="preserve"> </t>
    </r>
    <r>
      <rPr>
        <b/>
        <sz val="11"/>
        <rFont val="Arial"/>
        <family val="2"/>
        <charset val="238"/>
      </rPr>
      <t>C/13</t>
    </r>
    <r>
      <rPr>
        <sz val="11"/>
        <rFont val="Arial"/>
        <family val="2"/>
        <charset val="238"/>
      </rPr>
      <t xml:space="preserve"> biała, format  </t>
    </r>
    <r>
      <rPr>
        <b/>
        <sz val="11"/>
        <rFont val="Arial"/>
        <family val="2"/>
        <charset val="238"/>
      </rPr>
      <t>170 x 225</t>
    </r>
    <r>
      <rPr>
        <sz val="11"/>
        <rFont val="Arial"/>
        <family val="2"/>
        <charset val="238"/>
      </rPr>
      <t xml:space="preserve"> mm, opakowanie </t>
    </r>
    <r>
      <rPr>
        <b/>
        <sz val="11"/>
        <rFont val="Arial"/>
        <family val="2"/>
        <charset val="238"/>
      </rPr>
      <t>10 szt</t>
    </r>
    <r>
      <rPr>
        <sz val="11"/>
        <rFont val="Arial"/>
        <family val="2"/>
        <charset val="238"/>
      </rPr>
      <t>.</t>
    </r>
  </si>
  <si>
    <r>
      <rPr>
        <b/>
        <sz val="11"/>
        <rFont val="Arial"/>
        <family val="2"/>
        <charset val="238"/>
      </rPr>
      <t>Kalka</t>
    </r>
    <r>
      <rPr>
        <sz val="11"/>
        <rFont val="Arial"/>
        <family val="2"/>
        <charset val="238"/>
      </rPr>
      <t xml:space="preserve"> ołówkowa A4, niebieska standardowa 200H, opakowanie 10 arkuszy w formie teczki</t>
    </r>
  </si>
  <si>
    <r>
      <rPr>
        <b/>
        <sz val="11"/>
        <rFont val="Arial"/>
        <family val="2"/>
        <charset val="238"/>
      </rPr>
      <t>Grzbiety</t>
    </r>
    <r>
      <rPr>
        <sz val="11"/>
        <rFont val="Arial"/>
        <family val="2"/>
        <charset val="238"/>
      </rPr>
      <t xml:space="preserve"> wsuwane do oprawy dokumentów, spinające kartki, formatu A4, grubość grzbietu </t>
    </r>
    <r>
      <rPr>
        <b/>
        <sz val="11"/>
        <rFont val="Arial"/>
        <family val="2"/>
        <charset val="238"/>
      </rPr>
      <t>6 mm</t>
    </r>
    <r>
      <rPr>
        <sz val="11"/>
        <rFont val="Arial"/>
        <family val="2"/>
        <charset val="238"/>
      </rPr>
      <t>, opakowanie 50 szt.</t>
    </r>
  </si>
  <si>
    <r>
      <rPr>
        <b/>
        <sz val="11"/>
        <rFont val="Arial"/>
        <family val="2"/>
        <charset val="238"/>
      </rPr>
      <t>Grzbiety wsuwane</t>
    </r>
    <r>
      <rPr>
        <sz val="11"/>
        <rFont val="Arial"/>
        <family val="2"/>
        <charset val="238"/>
      </rPr>
      <t xml:space="preserve"> do oprawy dokumentów, spinające kartki, formatu A4, grubość grzbietu </t>
    </r>
    <r>
      <rPr>
        <b/>
        <sz val="11"/>
        <rFont val="Arial"/>
        <family val="2"/>
        <charset val="238"/>
      </rPr>
      <t>9 mm</t>
    </r>
    <r>
      <rPr>
        <sz val="11"/>
        <rFont val="Arial"/>
        <family val="2"/>
        <charset val="238"/>
      </rPr>
      <t>, opakowanie 25 szt.</t>
    </r>
  </si>
  <si>
    <r>
      <rPr>
        <b/>
        <sz val="11"/>
        <rFont val="Arial"/>
        <family val="2"/>
        <charset val="238"/>
      </rPr>
      <t>Grzbiety wsuwane</t>
    </r>
    <r>
      <rPr>
        <sz val="11"/>
        <rFont val="Arial"/>
        <family val="2"/>
        <charset val="238"/>
      </rPr>
      <t xml:space="preserve"> do oprawy dokumentów, spinające kartki, formatu A4, grubość grzbietu </t>
    </r>
    <r>
      <rPr>
        <b/>
        <sz val="11"/>
        <rFont val="Arial"/>
        <family val="2"/>
        <charset val="238"/>
      </rPr>
      <t>15 mm</t>
    </r>
    <r>
      <rPr>
        <sz val="11"/>
        <rFont val="Arial"/>
        <family val="2"/>
        <charset val="238"/>
      </rPr>
      <t>, opakowanie 25 szt.</t>
    </r>
  </si>
  <si>
    <r>
      <rPr>
        <b/>
        <sz val="11"/>
        <rFont val="Arial"/>
        <family val="2"/>
        <charset val="238"/>
      </rPr>
      <t>Grzbiety plastikowe</t>
    </r>
    <r>
      <rPr>
        <sz val="11"/>
        <rFont val="Arial"/>
        <family val="2"/>
        <charset val="238"/>
      </rPr>
      <t xml:space="preserve"> do bindowania </t>
    </r>
    <r>
      <rPr>
        <b/>
        <sz val="11"/>
        <rFont val="Arial"/>
        <family val="2"/>
        <charset val="238"/>
      </rPr>
      <t>12 mm</t>
    </r>
    <r>
      <rPr>
        <sz val="11"/>
        <rFont val="Arial"/>
        <family val="2"/>
        <charset val="238"/>
      </rPr>
      <t>, opakowanie 100 szt.</t>
    </r>
  </si>
  <si>
    <r>
      <rPr>
        <b/>
        <sz val="11"/>
        <rFont val="Arial"/>
        <family val="2"/>
        <charset val="238"/>
      </rPr>
      <t>Podajnik</t>
    </r>
    <r>
      <rPr>
        <sz val="11"/>
        <rFont val="Arial"/>
        <family val="2"/>
        <charset val="238"/>
      </rPr>
      <t xml:space="preserve"> do taśmy klejącej </t>
    </r>
    <r>
      <rPr>
        <b/>
        <sz val="11"/>
        <rFont val="Arial"/>
        <family val="2"/>
        <charset val="238"/>
      </rPr>
      <t>18 mm x 30 m</t>
    </r>
    <r>
      <rPr>
        <sz val="11"/>
        <rFont val="Arial"/>
        <family val="2"/>
        <charset val="238"/>
      </rPr>
      <t xml:space="preserve">. Wygodny i poręczny, plastikowy, trwała obudowa nie pękająca podczas użytkowania, obciążony, czarny. Posiadający ząbki ułatwiajace odrywanie. </t>
    </r>
  </si>
  <si>
    <r>
      <t xml:space="preserve">Marker permanentny  </t>
    </r>
    <r>
      <rPr>
        <sz val="11"/>
        <rFont val="Arial"/>
        <family val="2"/>
        <charset val="238"/>
      </rPr>
      <t>koloru</t>
    </r>
    <r>
      <rPr>
        <b/>
        <sz val="11"/>
        <rFont val="Arial"/>
        <family val="2"/>
        <charset val="238"/>
      </rPr>
      <t xml:space="preserve"> czarnego, </t>
    </r>
    <r>
      <rPr>
        <sz val="11"/>
        <rFont val="Arial"/>
        <family val="2"/>
        <charset val="238"/>
      </rPr>
      <t xml:space="preserve">z okrągłą końcówką, do opisywania gładkich powierzchni typu szkło, folia, drewno, metal, nie rozmazujący się po opisywanej powierzchni, grubość linii pisania </t>
    </r>
    <r>
      <rPr>
        <b/>
        <sz val="11"/>
        <rFont val="Arial"/>
        <family val="2"/>
        <charset val="238"/>
      </rPr>
      <t>1-3 mm</t>
    </r>
    <r>
      <rPr>
        <sz val="11"/>
        <rFont val="Arial"/>
        <family val="2"/>
        <charset val="238"/>
      </rPr>
      <t xml:space="preserve">. Bez zatyczki nie wysycha do </t>
    </r>
    <r>
      <rPr>
        <b/>
        <sz val="11"/>
        <rFont val="Arial"/>
        <family val="2"/>
        <charset val="238"/>
      </rPr>
      <t>14 dni.</t>
    </r>
  </si>
  <si>
    <r>
      <rPr>
        <b/>
        <sz val="11"/>
        <rFont val="Arial"/>
        <family val="2"/>
        <charset val="238"/>
      </rPr>
      <t xml:space="preserve">Marker permanentny </t>
    </r>
    <r>
      <rPr>
        <sz val="11"/>
        <rFont val="Arial"/>
        <family val="2"/>
        <charset val="238"/>
      </rPr>
      <t>koloru</t>
    </r>
    <r>
      <rPr>
        <b/>
        <sz val="11"/>
        <rFont val="Arial"/>
        <family val="2"/>
        <charset val="238"/>
      </rPr>
      <t xml:space="preserve"> czarnego, </t>
    </r>
    <r>
      <rPr>
        <sz val="11"/>
        <rFont val="Arial"/>
        <family val="2"/>
        <charset val="238"/>
      </rPr>
      <t>ze ściętą  końcówką, do opisywania gładkich powierzchni typu szkło, folia, drewno, metal, nie rozmazujący się po opisywanej powierzchni, grubość linii pisania</t>
    </r>
    <r>
      <rPr>
        <b/>
        <sz val="11"/>
        <rFont val="Arial"/>
        <family val="2"/>
        <charset val="238"/>
      </rPr>
      <t xml:space="preserve"> 1-4 mm</t>
    </r>
  </si>
  <si>
    <r>
      <rPr>
        <b/>
        <sz val="11"/>
        <rFont val="Arial"/>
        <family val="2"/>
        <charset val="238"/>
      </rPr>
      <t>Segregator 2R A4</t>
    </r>
    <r>
      <rPr>
        <sz val="11"/>
        <rFont val="Arial"/>
        <family val="2"/>
        <charset val="238"/>
      </rPr>
      <t>, szerokość grzbietu</t>
    </r>
    <r>
      <rPr>
        <b/>
        <sz val="11"/>
        <rFont val="Arial"/>
        <family val="2"/>
        <charset val="238"/>
      </rPr>
      <t xml:space="preserve"> 25 mm,</t>
    </r>
    <r>
      <rPr>
        <sz val="11"/>
        <rFont val="Arial"/>
        <family val="2"/>
        <charset val="238"/>
      </rPr>
      <t xml:space="preserve"> oklejony na zewnątrz i wewnątrz poliolefią, dwustronnie wymienna etykieta na grzbiecie, wyposażony w mechanizm ringowy na dwa zaczepy, kolor szary, czarny, niebieski, czerwony</t>
    </r>
  </si>
  <si>
    <r>
      <rPr>
        <b/>
        <sz val="11"/>
        <rFont val="Arial"/>
        <family val="2"/>
        <charset val="238"/>
      </rPr>
      <t xml:space="preserve">Igła introligatrska do zszywania dokumentów, </t>
    </r>
    <r>
      <rPr>
        <sz val="11"/>
        <rFont val="Arial"/>
        <family val="2"/>
        <charset val="238"/>
      </rPr>
      <t xml:space="preserve"> długa 80 mm</t>
    </r>
  </si>
  <si>
    <r>
      <rPr>
        <b/>
        <sz val="11"/>
        <color theme="1"/>
        <rFont val="Arial"/>
        <family val="2"/>
        <charset val="238"/>
      </rPr>
      <t>Papier pakowy</t>
    </r>
    <r>
      <rPr>
        <sz val="11"/>
        <color theme="1"/>
        <rFont val="Arial"/>
        <family val="2"/>
        <charset val="238"/>
      </rPr>
      <t xml:space="preserve"> szary prążkowany w rolce; gramatura </t>
    </r>
    <r>
      <rPr>
        <b/>
        <sz val="11"/>
        <color theme="1"/>
        <rFont val="Arial"/>
        <family val="2"/>
        <charset val="238"/>
      </rPr>
      <t>80g.</t>
    </r>
    <r>
      <rPr>
        <sz val="11"/>
        <color theme="1"/>
        <rFont val="Arial"/>
        <family val="2"/>
        <charset val="238"/>
      </rPr>
      <t xml:space="preserve">; szerokość rolki </t>
    </r>
    <r>
      <rPr>
        <b/>
        <sz val="11"/>
        <color theme="1"/>
        <rFont val="Arial"/>
        <family val="2"/>
        <charset val="238"/>
      </rPr>
      <t xml:space="preserve">100 cm. </t>
    </r>
  </si>
  <si>
    <r>
      <rPr>
        <b/>
        <sz val="11"/>
        <rFont val="Arial"/>
        <family val="2"/>
        <charset val="238"/>
      </rPr>
      <t>Koperty kurierskie</t>
    </r>
    <r>
      <rPr>
        <sz val="11"/>
        <rFont val="Arial"/>
        <family val="2"/>
        <charset val="238"/>
      </rPr>
      <t xml:space="preserve"> kartononowe bez nadruku sztywne </t>
    </r>
    <r>
      <rPr>
        <b/>
        <sz val="11"/>
        <rFont val="Arial"/>
        <family val="2"/>
        <charset val="238"/>
      </rPr>
      <t>A4/ 100 szt</t>
    </r>
  </si>
  <si>
    <r>
      <t xml:space="preserve">Długopis na sprężynce </t>
    </r>
    <r>
      <rPr>
        <sz val="11"/>
        <rFont val="Arial"/>
        <family val="2"/>
        <charset val="238"/>
      </rPr>
      <t>kolor wkładu</t>
    </r>
    <r>
      <rPr>
        <b/>
        <sz val="11"/>
        <rFont val="Arial"/>
        <family val="2"/>
        <charset val="238"/>
      </rPr>
      <t xml:space="preserve"> </t>
    </r>
    <r>
      <rPr>
        <b/>
        <sz val="11"/>
        <color theme="4" tint="-0.249977111117893"/>
        <rFont val="Arial"/>
        <family val="2"/>
        <charset val="238"/>
      </rPr>
      <t>niebieski</t>
    </r>
  </si>
  <si>
    <r>
      <rPr>
        <b/>
        <sz val="11"/>
        <color theme="1"/>
        <rFont val="Arial"/>
        <family val="2"/>
        <charset val="238"/>
      </rPr>
      <t>Pojemnik</t>
    </r>
    <r>
      <rPr>
        <sz val="11"/>
        <color theme="1"/>
        <rFont val="Arial"/>
        <family val="2"/>
        <charset val="238"/>
      </rPr>
      <t xml:space="preserve"> </t>
    </r>
    <r>
      <rPr>
        <b/>
        <sz val="11"/>
        <color theme="1"/>
        <rFont val="Arial"/>
        <family val="2"/>
        <charset val="238"/>
      </rPr>
      <t>na dokumenty</t>
    </r>
    <r>
      <rPr>
        <sz val="11"/>
        <color theme="1"/>
        <rFont val="Arial"/>
        <family val="2"/>
        <charset val="238"/>
      </rPr>
      <t xml:space="preserve"> przeznaczony do przechowywania dokumentów, katalogów i czasopism w formatach do PCV </t>
    </r>
    <r>
      <rPr>
        <b/>
        <sz val="11"/>
        <color theme="1"/>
        <rFont val="Arial"/>
        <family val="2"/>
        <charset val="238"/>
      </rPr>
      <t>A4 szer80 mm</t>
    </r>
  </si>
  <si>
    <r>
      <rPr>
        <b/>
        <sz val="11"/>
        <color theme="1"/>
        <rFont val="Arial"/>
        <family val="2"/>
        <charset val="238"/>
      </rPr>
      <t>Pojemnik na dokumenty</t>
    </r>
    <r>
      <rPr>
        <sz val="11"/>
        <color theme="1"/>
        <rFont val="Arial"/>
        <family val="2"/>
        <charset val="238"/>
      </rPr>
      <t xml:space="preserve">  przeznaczony do przechowywania dokumentów, katalogów i czasopism w formatach do PCV </t>
    </r>
    <r>
      <rPr>
        <b/>
        <sz val="11"/>
        <color theme="1"/>
        <rFont val="Arial"/>
        <family val="2"/>
        <charset val="238"/>
      </rPr>
      <t>A4 szer100 mm</t>
    </r>
  </si>
  <si>
    <r>
      <rPr>
        <b/>
        <sz val="11"/>
        <rFont val="Arial"/>
        <family val="2"/>
        <charset val="238"/>
      </rPr>
      <t>Skoroszyt miękki z perforacją  A4</t>
    </r>
    <r>
      <rPr>
        <sz val="11"/>
        <rFont val="Arial"/>
        <family val="2"/>
        <charset val="238"/>
      </rPr>
      <t xml:space="preserve">-Przód przeźroczysty, wykonany z folii PP,  tylna okładka kolorowa wykonana z folii </t>
    </r>
    <r>
      <rPr>
        <b/>
        <sz val="11"/>
        <rFont val="Arial"/>
        <family val="2"/>
        <charset val="238"/>
      </rPr>
      <t>PP</t>
    </r>
    <r>
      <rPr>
        <sz val="11"/>
        <rFont val="Arial"/>
        <family val="2"/>
        <charset val="238"/>
      </rPr>
      <t xml:space="preserve">, mieści do </t>
    </r>
    <r>
      <rPr>
        <b/>
        <sz val="11"/>
        <rFont val="Arial"/>
        <family val="2"/>
        <charset val="238"/>
      </rPr>
      <t>40 kart</t>
    </r>
    <r>
      <rPr>
        <sz val="11"/>
        <rFont val="Arial"/>
        <family val="2"/>
        <charset val="238"/>
      </rPr>
      <t xml:space="preserve">,  wysuwany, papierowy pasek do opisu zawartości. W środku mocowanie z wąsami umożliwiające wpięcie dokumentu. Możliwość wpięcia skoroszytu do segregatora.z dowolnym ringiem.  </t>
    </r>
    <r>
      <rPr>
        <b/>
        <sz val="11"/>
        <rFont val="Arial"/>
        <family val="2"/>
        <charset val="238"/>
      </rPr>
      <t>25 szt.</t>
    </r>
    <r>
      <rPr>
        <sz val="11"/>
        <rFont val="Arial"/>
        <family val="2"/>
        <charset val="238"/>
      </rPr>
      <t xml:space="preserve"> w opakwowaniu. </t>
    </r>
  </si>
  <si>
    <r>
      <rPr>
        <b/>
        <sz val="11"/>
        <rFont val="Arial"/>
        <family val="2"/>
        <charset val="238"/>
      </rPr>
      <t>Dziurkacz czterodziurkowy</t>
    </r>
    <r>
      <rPr>
        <sz val="11"/>
        <rFont val="Arial"/>
        <family val="2"/>
        <charset val="238"/>
      </rPr>
      <t>, wykonuje</t>
    </r>
    <r>
      <rPr>
        <b/>
        <sz val="11"/>
        <rFont val="Arial"/>
        <family val="2"/>
        <charset val="238"/>
      </rPr>
      <t xml:space="preserve"> 4 dziurki</t>
    </r>
    <r>
      <rPr>
        <sz val="11"/>
        <rFont val="Arial"/>
        <family val="2"/>
        <charset val="238"/>
      </rPr>
      <t xml:space="preserve"> naraz, posiada dwa pojemniki na ścinki. Posiada ogranicznik formatu. Dziurkuje do</t>
    </r>
    <r>
      <rPr>
        <b/>
        <sz val="11"/>
        <rFont val="Arial"/>
        <family val="2"/>
        <charset val="238"/>
      </rPr>
      <t xml:space="preserve"> 25 stron.</t>
    </r>
    <r>
      <rPr>
        <sz val="11"/>
        <rFont val="Arial"/>
        <family val="2"/>
        <charset val="238"/>
      </rPr>
      <t xml:space="preserve"> </t>
    </r>
  </si>
  <si>
    <r>
      <rPr>
        <b/>
        <sz val="11"/>
        <rFont val="Arial"/>
        <family val="2"/>
        <charset val="238"/>
      </rPr>
      <t>Dziurkacz archiwizacyjny,</t>
    </r>
    <r>
      <rPr>
        <sz val="11"/>
        <rFont val="Arial"/>
        <family val="2"/>
        <charset val="238"/>
      </rPr>
      <t xml:space="preserve"> możliwość dziurkowania </t>
    </r>
    <r>
      <rPr>
        <b/>
        <sz val="11"/>
        <rFont val="Arial"/>
        <family val="2"/>
        <charset val="238"/>
      </rPr>
      <t>100 kartek</t>
    </r>
    <r>
      <rPr>
        <sz val="11"/>
        <rFont val="Arial"/>
        <family val="2"/>
        <charset val="238"/>
      </rPr>
      <t xml:space="preserve"> naraz. Posiada ogranicznik formatu. Możliwość wymiany ostrzy i dysku. </t>
    </r>
  </si>
  <si>
    <r>
      <rPr>
        <b/>
        <sz val="11"/>
        <rFont val="Arial"/>
        <family val="2"/>
        <charset val="238"/>
      </rPr>
      <t>Zszywacz archiwizacyjny</t>
    </r>
    <r>
      <rPr>
        <sz val="11"/>
        <rFont val="Arial"/>
        <family val="2"/>
        <charset val="238"/>
      </rPr>
      <t xml:space="preserve"> zszywa do  </t>
    </r>
    <r>
      <rPr>
        <b/>
        <sz val="11"/>
        <rFont val="Arial"/>
        <family val="2"/>
        <charset val="238"/>
      </rPr>
      <t>240 kartek</t>
    </r>
    <r>
      <rPr>
        <sz val="11"/>
        <rFont val="Arial"/>
        <family val="2"/>
        <charset val="238"/>
      </rPr>
      <t>.Zszywacz wykorzystuje do spinania zszywki typu: 23/6, 23/8, 23/10, 23/13, 23/15, 23/17, 23/20, 23/23, 23/24</t>
    </r>
  </si>
  <si>
    <r>
      <rPr>
        <b/>
        <sz val="11"/>
        <rFont val="Arial"/>
        <family val="2"/>
        <charset val="238"/>
      </rPr>
      <t>Zszywacz długoramienny</t>
    </r>
    <r>
      <rPr>
        <sz val="11"/>
        <rFont val="Arial"/>
        <family val="2"/>
        <charset val="238"/>
      </rPr>
      <t xml:space="preserve">. Zszywanie zamknięte i otwarte. Dodatkowo wyposażony w skalę centymetrową oraz calową. Dostosowany do zszywek o rozmiarach 24/6 - 26/6 mm. Zszywa </t>
    </r>
    <r>
      <rPr>
        <b/>
        <sz val="11"/>
        <rFont val="Arial"/>
        <family val="2"/>
        <charset val="238"/>
      </rPr>
      <t>do 25 kartek.</t>
    </r>
    <r>
      <rPr>
        <sz val="11"/>
        <rFont val="Arial"/>
        <family val="2"/>
        <charset val="238"/>
      </rPr>
      <t xml:space="preserve"> Głębokość wsuwania kartek: 310 mm. </t>
    </r>
  </si>
  <si>
    <r>
      <rPr>
        <b/>
        <sz val="11"/>
        <rFont val="Arial"/>
        <family val="2"/>
        <charset val="238"/>
      </rPr>
      <t>Nabój atramentowy</t>
    </r>
    <r>
      <rPr>
        <sz val="11"/>
        <rFont val="Arial"/>
        <family val="2"/>
        <charset val="238"/>
      </rPr>
      <t xml:space="preserve"> długi do piór wiecznych, niebieski</t>
    </r>
    <r>
      <rPr>
        <b/>
        <sz val="11"/>
        <rFont val="Arial"/>
        <family val="2"/>
        <charset val="238"/>
      </rPr>
      <t xml:space="preserve"> 8 szt </t>
    </r>
    <r>
      <rPr>
        <sz val="11"/>
        <rFont val="Arial"/>
        <family val="2"/>
        <charset val="238"/>
      </rPr>
      <t xml:space="preserve">w paczce. </t>
    </r>
  </si>
  <si>
    <t>rol.</t>
  </si>
  <si>
    <t xml:space="preserve">3. Regionalna Baza Logistyczna, ul. Montelupich 3, 30-901 Kraków 
-  zgodnie z załącznikiem nr …...do umowy – Rozdzielnik Pododdziały i Komenda Bazy. 
</t>
  </si>
  <si>
    <r>
      <t xml:space="preserve">Okładka archiwizacyjna </t>
    </r>
    <r>
      <rPr>
        <sz val="11"/>
        <rFont val="Arial"/>
        <family val="2"/>
        <charset val="238"/>
      </rPr>
      <t xml:space="preserve">w układzie pionowym z piórami na poszyty Franciszek (płócienna oprawa grzbietu i biga  wewnętrzna o szer. 2 cm) materiał tektura bezkwsowa Franciszek </t>
    </r>
    <r>
      <rPr>
        <b/>
        <sz val="11"/>
        <rFont val="Arial"/>
        <family val="2"/>
        <charset val="238"/>
      </rPr>
      <t>900g/m</t>
    </r>
    <r>
      <rPr>
        <sz val="11"/>
        <rFont val="Arial"/>
        <family val="2"/>
        <charset val="238"/>
      </rPr>
      <t xml:space="preserve"> certyfikaty </t>
    </r>
    <r>
      <rPr>
        <b/>
        <sz val="11"/>
        <rFont val="Arial"/>
        <family val="2"/>
        <charset val="238"/>
      </rPr>
      <t>ISO 9706</t>
    </r>
    <r>
      <rPr>
        <sz val="11"/>
        <rFont val="Arial"/>
        <family val="2"/>
        <charset val="238"/>
      </rPr>
      <t>, PAT Wymiary:</t>
    </r>
    <r>
      <rPr>
        <b/>
        <sz val="11"/>
        <rFont val="Arial"/>
        <family val="2"/>
        <charset val="238"/>
      </rPr>
      <t xml:space="preserve"> 310x220x50 mm</t>
    </r>
  </si>
  <si>
    <r>
      <t xml:space="preserve">Okłdka archiwizacyjna </t>
    </r>
    <r>
      <rPr>
        <sz val="11"/>
        <rFont val="Arial"/>
        <family val="2"/>
        <charset val="238"/>
      </rPr>
      <t xml:space="preserve">w układzie pionowym wykonana z białego kartonu bezkwasowego o gramaturze </t>
    </r>
    <r>
      <rPr>
        <b/>
        <sz val="11"/>
        <rFont val="Arial"/>
        <family val="2"/>
        <charset val="238"/>
      </rPr>
      <t>450 g/m2</t>
    </r>
    <r>
      <rPr>
        <sz val="11"/>
        <rFont val="Arial"/>
        <family val="2"/>
        <charset val="238"/>
      </rPr>
      <t xml:space="preserve"> z bigą wewnętrzną o szer. 2 cm. oraz nadrukiem na okładce przedniej o treści zawartej w załączniku nr 1, wymiary: a) okładka przednia </t>
    </r>
    <r>
      <rPr>
        <b/>
        <sz val="11"/>
        <rFont val="Arial"/>
        <family val="2"/>
        <charset val="238"/>
      </rPr>
      <t xml:space="preserve">- szer. 235 mm, wys: 300 mm, </t>
    </r>
    <r>
      <rPr>
        <sz val="11"/>
        <rFont val="Arial"/>
        <family val="2"/>
        <charset val="238"/>
      </rPr>
      <t>b) okładka tylna</t>
    </r>
    <r>
      <rPr>
        <b/>
        <sz val="11"/>
        <rFont val="Arial"/>
        <family val="2"/>
        <charset val="238"/>
      </rPr>
      <t xml:space="preserve"> - szer. 350 mm. wys.300 mm</t>
    </r>
  </si>
  <si>
    <t>Okładka archiwizacyjna w układzie pionowym z piórami na poszyty Franciszek (płócienna oprawa grzbietu i biga  wewnętrzna o szer. 2 cm) materiał tektura bezkwsowa Franciszek 900g/m certyfikaty ISO 9706, PAT Wymiary: 310x220x30 mm</t>
  </si>
  <si>
    <r>
      <t>Okładka archiwizacyjna w</t>
    </r>
    <r>
      <rPr>
        <sz val="11"/>
        <rFont val="Arial"/>
        <family val="2"/>
        <charset val="238"/>
      </rPr>
      <t xml:space="preserve"> układzie pionowym z piórami na poszyty Franciszek (płócienna oprawa grzbietu i biga  wewnętrzna o szer. 2 cm) materiał tektura bezkwsowa Franciszek </t>
    </r>
    <r>
      <rPr>
        <b/>
        <sz val="11"/>
        <rFont val="Arial"/>
        <family val="2"/>
        <charset val="238"/>
      </rPr>
      <t xml:space="preserve">900g/m </t>
    </r>
    <r>
      <rPr>
        <sz val="11"/>
        <rFont val="Arial"/>
        <family val="2"/>
        <charset val="238"/>
      </rPr>
      <t>certyfikaty I</t>
    </r>
    <r>
      <rPr>
        <b/>
        <sz val="11"/>
        <rFont val="Arial"/>
        <family val="2"/>
        <charset val="238"/>
      </rPr>
      <t>SO 9706</t>
    </r>
    <r>
      <rPr>
        <sz val="11"/>
        <rFont val="Arial"/>
        <family val="2"/>
        <charset val="238"/>
      </rPr>
      <t>, PAT Wymiary:</t>
    </r>
    <r>
      <rPr>
        <b/>
        <sz val="11"/>
        <rFont val="Arial"/>
        <family val="2"/>
        <charset val="238"/>
      </rPr>
      <t xml:space="preserve"> 310x220x40 mm</t>
    </r>
  </si>
  <si>
    <t>Papier ksero biały, format A4 o gramaturze 80g/m2 przeznaczony do użytku w drukarkach i kopiarkach klasy "C" min. 146 CIE - ryza/500 arkuszy</t>
  </si>
  <si>
    <t>Załącznik nr …...... - Formularz cenowy/Opis przedmiotu zamówienia</t>
  </si>
  <si>
    <r>
      <rPr>
        <b/>
        <sz val="11"/>
        <rFont val="Arial"/>
        <family val="2"/>
        <charset val="238"/>
      </rPr>
      <t>Karteczki samoprzylepne</t>
    </r>
    <r>
      <rPr>
        <sz val="11"/>
        <rFont val="Arial"/>
        <family val="2"/>
        <charset val="238"/>
      </rPr>
      <t xml:space="preserve">, wymiar: </t>
    </r>
    <r>
      <rPr>
        <b/>
        <sz val="11"/>
        <rFont val="Arial"/>
        <family val="2"/>
        <charset val="238"/>
      </rPr>
      <t>38 x 51mm</t>
    </r>
    <r>
      <rPr>
        <sz val="11"/>
        <rFont val="Arial"/>
        <family val="2"/>
        <charset val="238"/>
      </rPr>
      <t xml:space="preserve"> koloru żółtego, z możliwością wielokrotnego przyklejania i odklejania, nie uszkadzające dokumentów /1 bloczek./</t>
    </r>
  </si>
  <si>
    <r>
      <rPr>
        <b/>
        <sz val="11"/>
        <rFont val="Arial"/>
        <family val="2"/>
        <charset val="238"/>
      </rPr>
      <t>Karteczki samoprzylepne</t>
    </r>
    <r>
      <rPr>
        <sz val="11"/>
        <rFont val="Arial"/>
        <family val="2"/>
        <charset val="238"/>
      </rPr>
      <t xml:space="preserve">, wymiar: </t>
    </r>
    <r>
      <rPr>
        <b/>
        <sz val="11"/>
        <rFont val="Arial"/>
        <family val="2"/>
        <charset val="238"/>
      </rPr>
      <t>76 x 76 mm</t>
    </r>
    <r>
      <rPr>
        <sz val="11"/>
        <rFont val="Arial"/>
        <family val="2"/>
        <charset val="238"/>
      </rPr>
      <t xml:space="preserve"> koloru żółtego, z możliwością wielokrotnego przyklejania i odklejania, nie uszkadzające dokumentów / 1 bloczek /</t>
    </r>
  </si>
  <si>
    <t>Zamówienie gwarantowane (podstawowe)</t>
  </si>
  <si>
    <t>Zadanie nr 2 – Okładki archiwizacyjne - Służba Szkolenia</t>
  </si>
  <si>
    <t xml:space="preserve">Zadanie nr 1 – Artykuły biurowe - Służba Szkolenia </t>
  </si>
  <si>
    <t>Zadanie nr 3 – Papier do urządzeń wielofunkcyjnych, telefaksów i ploterów - Służba Łączności i Informatyki</t>
  </si>
  <si>
    <t>Zadanie nr 4 – Sprzęt mechanizacji prac biurowych - Służba Uzbrojenia i Elektroniki</t>
  </si>
  <si>
    <t xml:space="preserve">Papier ksero biały, min 146 CIE (-/+3)format A5/500 arkuszy               </t>
  </si>
  <si>
    <t>Papier biurowy biały, gramatura 160G/M2, min. 168 CIE (+/-3) format A4/250  arkuszy</t>
  </si>
  <si>
    <t>Papier biały A4, gramatura 200g/m2,papier do kolorowego druku laserowego o szerokim zastosowaniu, min.161 CIE ryza/250 arkuszy</t>
  </si>
  <si>
    <t>Papier biały A4  gramatura 250g/m2, przeznaczony do korespondencji firmowej, zaproszeń, pism przewodnich, min.161 CIE ryza/250 arkuszy</t>
  </si>
  <si>
    <t>Papier ksero zielony, gramatura  80G/M2 format A4/500 arkuszy</t>
  </si>
  <si>
    <t>Papier ksero czerwony, gramatura  80G/M2 format A4/500  arkuszy</t>
  </si>
  <si>
    <t xml:space="preserve">Papier ksero niebieski, gramatura 80G/M2 format A4/500  arkuszty </t>
  </si>
  <si>
    <t>Papier ksero żółty, gramatura  80G/M2 format A4/500 arkuszy</t>
  </si>
  <si>
    <t>Papier ksero pomarańczowy, gramatura  80G/M2 format A4/500 arkuszy</t>
  </si>
  <si>
    <t>Papier ksero mix kolor, gramatura 80G/M2 format A4/250 arkuszy</t>
  </si>
  <si>
    <t>Papier ksero niebieski, gramatura 160G/M2 rozmiar A4/250  sztuk</t>
  </si>
  <si>
    <t xml:space="preserve">Papier ksero zielony ,gramatura 160G/M2 wymiar A4/250     </t>
  </si>
  <si>
    <t xml:space="preserve">Papier ksero żółty, gramatura  160G/M2 wymiar A4/250       </t>
  </si>
  <si>
    <t xml:space="preserve">Papier ksero czerwony, gramatura  160G/M2  wymiar A4/250    </t>
  </si>
  <si>
    <t xml:space="preserve">Papier ksero biały, gramatura  80G/M2 , min 161  CIE (-/+3) format A3/500  arkuszy     </t>
  </si>
  <si>
    <t>Papier biurowy biały, gramatura  100G/M2, min 168 CIE (-/+3)format A3/500 arkuszy</t>
  </si>
  <si>
    <t xml:space="preserve">Papier ksero biały, gramatura 160G/M2, min 168 CIE (-/+3), wymiar A3/250       </t>
  </si>
  <si>
    <t>Papier biały A3, gramatura 200g/m2, papier do kolorowego druku laserowego o szerokim zastosowaniu, min.161 CIE ryza/250 arkuszy</t>
  </si>
  <si>
    <t>Papier biały A3, gramatura 250g/m2, papier do kolorowego druku laserowego o szerokim zastosowaniu, min.161 CIE ryza/250 arkuszy</t>
  </si>
  <si>
    <t xml:space="preserve">Papier do plotera rysunek liniowy,  gramatura 80G wymiar 610MMX40M   </t>
  </si>
  <si>
    <t xml:space="preserve">Papier do plotera, gramatura 80G/M2 , wymiar: 914MMX50M      </t>
  </si>
  <si>
    <t>Papier do plotera, gramatura 230G/M2 wymiar  914MMX30M rodzaj MATT</t>
  </si>
  <si>
    <t xml:space="preserve">Papier do plotera gramatura 80G/M2, min 167 CIE (-/+3), wymiar 1067MMX110M    </t>
  </si>
  <si>
    <t xml:space="preserve">Papier do plotera, gramatura 90G/M2 wymiar 1067MMX110M    </t>
  </si>
  <si>
    <t>Papier do plotera, gramatura  180G/M2 wymiar 1118MMX50M</t>
  </si>
  <si>
    <t>Papier do plotera, gramatura  200G/M2 wymiar 1118MMX50M</t>
  </si>
  <si>
    <t>Papier foto gramatura  190G/M2 wymiar 1118MMX30M 190G rodzaj: błyszczący</t>
  </si>
  <si>
    <t>Papier foto papier foto, gramatura 190G/M2 wymiar 1118MMX30M 190G rodzaj:  matowy</t>
  </si>
  <si>
    <t>Papier komputerowy składany samokopiujący przeznaczony do drukarek igłowych. Szer. 240 mm, dł. 12";   Ilość warstw 1+1 Oryginał: biały, kopia: różowa. Opakowanie/900 arkuszy.</t>
  </si>
  <si>
    <t xml:space="preserve">Papier sublimacyjny opakowanie (100 arkuszy) w formacie A4 o gramaturze 100g/m2. Papier do wykonywania nadruków na kubkach, płytach,blachach, koszulkach etc. Do użytku w drukarkach atramentowych. </t>
  </si>
  <si>
    <t xml:space="preserve">ryza </t>
  </si>
  <si>
    <t>ryza</t>
  </si>
  <si>
    <t xml:space="preserve">rol. </t>
  </si>
  <si>
    <t xml:space="preserve">op. </t>
  </si>
  <si>
    <t>Łączna maksymalna wartość zamówienia (zamówienie gwarantowane+prawo opcji)</t>
  </si>
  <si>
    <t>Załącznik nr 2 do SWZ - Formularz cenowy/Opis przedmiotu zamówienia</t>
  </si>
  <si>
    <t>X</t>
  </si>
  <si>
    <r>
      <rPr>
        <b/>
        <sz val="11"/>
        <rFont val="Arial"/>
        <family val="2"/>
        <charset val="238"/>
      </rPr>
      <t>Datownik samotuszujący</t>
    </r>
    <r>
      <rPr>
        <sz val="11"/>
        <rFont val="Arial"/>
        <family val="2"/>
        <charset val="238"/>
      </rPr>
      <t xml:space="preserve"> cyfrowy, wersja</t>
    </r>
    <r>
      <rPr>
        <b/>
        <sz val="11"/>
        <rFont val="Arial"/>
        <family val="2"/>
        <charset val="238"/>
      </rPr>
      <t xml:space="preserve"> ISO</t>
    </r>
    <r>
      <rPr>
        <sz val="11"/>
        <rFont val="Arial"/>
        <family val="2"/>
        <charset val="238"/>
      </rPr>
      <t xml:space="preserve">, wysokość cyfr </t>
    </r>
    <r>
      <rPr>
        <b/>
        <sz val="11"/>
        <rFont val="Arial"/>
        <family val="2"/>
        <charset val="238"/>
      </rPr>
      <t>3,8 mm</t>
    </r>
    <r>
      <rPr>
        <sz val="11"/>
        <rFont val="Arial"/>
        <family val="2"/>
        <charset val="238"/>
      </rPr>
      <t xml:space="preserve">  wyprodukowany z odzyskanych materiałów przy zmniejszonej emisji CO2</t>
    </r>
    <r>
      <rPr>
        <b/>
        <sz val="11"/>
        <rFont val="Arial"/>
        <family val="2"/>
        <charset val="238"/>
      </rPr>
      <t xml:space="preserve">. </t>
    </r>
    <r>
      <rPr>
        <sz val="11"/>
        <rFont val="Arial"/>
        <family val="2"/>
        <charset val="238"/>
      </rPr>
      <t xml:space="preserve">Łatwy montaż płytki tekstowej. Wkładanie wkładu tuszującego z obu stron stempla. Prosta wymiana wkładów tuszujących. Precyzyjne pozycjonowanie odbicia. Dobra ergonomia podczas ustawiania daty lub cyfr. Gąbka nasączona </t>
    </r>
    <r>
      <rPr>
        <b/>
        <sz val="11"/>
        <rFont val="Arial"/>
        <family val="2"/>
        <charset val="238"/>
      </rPr>
      <t xml:space="preserve">czarnym </t>
    </r>
    <r>
      <rPr>
        <sz val="11"/>
        <rFont val="Arial"/>
        <family val="2"/>
        <charset val="238"/>
      </rPr>
      <t xml:space="preserve">tuszem. </t>
    </r>
  </si>
  <si>
    <r>
      <rPr>
        <b/>
        <sz val="11"/>
        <rFont val="Arial"/>
        <family val="2"/>
        <charset val="238"/>
      </rPr>
      <t>Datownik samotuszujący</t>
    </r>
    <r>
      <rPr>
        <sz val="11"/>
        <rFont val="Arial"/>
        <family val="2"/>
        <charset val="238"/>
      </rPr>
      <t xml:space="preserve"> cyfrowy, wersja </t>
    </r>
    <r>
      <rPr>
        <b/>
        <sz val="11"/>
        <rFont val="Arial"/>
        <family val="2"/>
        <charset val="238"/>
      </rPr>
      <t>PL</t>
    </r>
    <r>
      <rPr>
        <sz val="11"/>
        <rFont val="Arial"/>
        <family val="2"/>
        <charset val="238"/>
      </rPr>
      <t>, wysokość cyfr</t>
    </r>
    <r>
      <rPr>
        <b/>
        <sz val="11"/>
        <rFont val="Arial"/>
        <family val="2"/>
        <charset val="238"/>
      </rPr>
      <t xml:space="preserve"> 3,8 mm</t>
    </r>
    <r>
      <rPr>
        <sz val="11"/>
        <rFont val="Arial"/>
        <family val="2"/>
        <charset val="238"/>
      </rPr>
      <t xml:space="preserve">  wyprodukowany z odzyskanych materiałów przy zmniejszonej emisji CO2. Łatwy montaż płytki tekstowej. Wkładanie wkładu tuszującego z obu stron stempla. Prosta wymiana wkładów tuszujących. Precyzyjne pozycjonowanie odbicia. Dobra ergonomia podczas ustawiania daty lub cyfr. Gąbka nasączona </t>
    </r>
    <r>
      <rPr>
        <b/>
        <sz val="11"/>
        <rFont val="Arial"/>
        <family val="2"/>
        <charset val="238"/>
      </rPr>
      <t>czarnym</t>
    </r>
    <r>
      <rPr>
        <sz val="11"/>
        <rFont val="Arial"/>
        <family val="2"/>
        <charset val="238"/>
      </rPr>
      <t xml:space="preserve"> tuszem. </t>
    </r>
  </si>
  <si>
    <r>
      <rPr>
        <b/>
        <sz val="11"/>
        <rFont val="Arial"/>
        <family val="2"/>
        <charset val="238"/>
      </rPr>
      <t>Teczka A4 z rączką</t>
    </r>
    <r>
      <rPr>
        <sz val="11"/>
        <rFont val="Arial"/>
        <family val="2"/>
        <charset val="238"/>
      </rPr>
      <t xml:space="preserve">, wykonana ze sztywnego kartonu, zamykana na plastikowy zamek, wyposażona w plastikową rączkę, szer. grzbietu </t>
    </r>
    <r>
      <rPr>
        <b/>
        <sz val="11"/>
        <rFont val="Arial"/>
        <family val="2"/>
        <charset val="238"/>
      </rPr>
      <t>8 cm</t>
    </r>
    <r>
      <rPr>
        <sz val="11"/>
        <rFont val="Arial"/>
        <family val="2"/>
        <charset val="238"/>
      </rPr>
      <t>, mix kolorów</t>
    </r>
  </si>
  <si>
    <r>
      <rPr>
        <b/>
        <sz val="11"/>
        <rFont val="Arial"/>
        <family val="2"/>
        <charset val="238"/>
      </rPr>
      <t>Teczka A4 z rączką</t>
    </r>
    <r>
      <rPr>
        <sz val="11"/>
        <rFont val="Arial"/>
        <family val="2"/>
        <charset val="238"/>
      </rPr>
      <t>, wykonana ze sztywnego kartonu, zamykana na plastikowy zamek, wyposażona w plastikową rączkę, szer. grzbietu</t>
    </r>
    <r>
      <rPr>
        <b/>
        <sz val="11"/>
        <rFont val="Arial"/>
        <family val="2"/>
        <charset val="238"/>
      </rPr>
      <t xml:space="preserve"> 3 - 5 cm</t>
    </r>
    <r>
      <rPr>
        <sz val="11"/>
        <rFont val="Arial"/>
        <family val="2"/>
        <charset val="238"/>
      </rPr>
      <t>, mix kolorów</t>
    </r>
  </si>
  <si>
    <t>Cena jednostkowa netto 
[zł za j.m.]</t>
  </si>
  <si>
    <t>Zamówienie w ramach prawa opcji</t>
  </si>
  <si>
    <r>
      <t xml:space="preserve">Wartość netto [zł] 
</t>
    </r>
    <r>
      <rPr>
        <b/>
        <sz val="9"/>
        <color rgb="FFFF0000"/>
        <rFont val="Arial"/>
        <family val="2"/>
        <charset val="238"/>
      </rPr>
      <t>(cena jednostkowa netto x ilość)</t>
    </r>
  </si>
  <si>
    <t>Stawka podatku    VAT          w %</t>
  </si>
  <si>
    <r>
      <t xml:space="preserve">Wartość brutto
 [zł] 
</t>
    </r>
    <r>
      <rPr>
        <b/>
        <sz val="9"/>
        <color rgb="FFFF0000"/>
        <rFont val="Arial"/>
        <family val="2"/>
        <charset val="238"/>
      </rPr>
      <t>(wartość netto 
+ VAT)</t>
    </r>
  </si>
  <si>
    <r>
      <t>Ilość</t>
    </r>
    <r>
      <rPr>
        <b/>
        <sz val="10"/>
        <color rgb="FFFF0000"/>
        <rFont val="Arial"/>
        <family val="2"/>
        <charset val="238"/>
      </rPr>
      <t>*</t>
    </r>
  </si>
  <si>
    <r>
      <t xml:space="preserve">Maksymalna wartość netto dla zamówienia opcjonalnego  [zł] 
</t>
    </r>
    <r>
      <rPr>
        <b/>
        <i/>
        <sz val="8"/>
        <color rgb="FFFF0000"/>
        <rFont val="Arial"/>
        <family val="2"/>
        <charset val="238"/>
      </rPr>
      <t>(cena jednostkowa netto x ilość opcji)</t>
    </r>
  </si>
  <si>
    <r>
      <t xml:space="preserve">Maksymalna wartość brutto dla zamówienia opcjonalnego [zł]
</t>
    </r>
    <r>
      <rPr>
        <b/>
        <i/>
        <sz val="8"/>
        <color rgb="FFFF0000"/>
        <rFont val="Arial"/>
        <family val="2"/>
        <charset val="238"/>
      </rPr>
      <t>(wartość netto opcji 
+ VAT)</t>
    </r>
  </si>
  <si>
    <r>
      <t xml:space="preserve">Łączna wartość netto [zł]
</t>
    </r>
    <r>
      <rPr>
        <b/>
        <i/>
        <sz val="8"/>
        <color rgb="FFFF0000"/>
        <rFont val="Arial"/>
        <family val="2"/>
        <charset val="238"/>
      </rPr>
      <t>(wartość netto zamówienia podstawowego + zamówienia opcjonalnego)</t>
    </r>
  </si>
  <si>
    <r>
      <t xml:space="preserve">Łączna wartość brutto [zł]
</t>
    </r>
    <r>
      <rPr>
        <b/>
        <i/>
        <sz val="8"/>
        <color rgb="FFFF0000"/>
        <rFont val="Arial"/>
        <family val="2"/>
        <charset val="238"/>
      </rPr>
      <t>(wartość brutto zamówienia podstawowego + zamówienia opcjonalnego)</t>
    </r>
  </si>
  <si>
    <r>
      <rPr>
        <sz val="11"/>
        <color rgb="FFFF0000"/>
        <rFont val="Calibri"/>
        <family val="2"/>
        <charset val="238"/>
        <scheme val="minor"/>
      </rPr>
      <t>*</t>
    </r>
    <r>
      <rPr>
        <sz val="11"/>
        <color theme="1"/>
        <rFont val="Calibri"/>
        <family val="2"/>
        <charset val="238"/>
        <scheme val="minor"/>
      </rPr>
      <t xml:space="preserve"> ilość w ramach zamówienia gwarantowanego</t>
    </r>
  </si>
  <si>
    <r>
      <rPr>
        <sz val="11"/>
        <color rgb="FFFF0000"/>
        <rFont val="Calibri"/>
        <family val="2"/>
        <charset val="238"/>
        <scheme val="minor"/>
      </rPr>
      <t>**</t>
    </r>
    <r>
      <rPr>
        <sz val="11"/>
        <color theme="1"/>
        <rFont val="Calibri"/>
        <family val="2"/>
        <charset val="238"/>
        <scheme val="minor"/>
      </rPr>
      <t xml:space="preserve"> maksymalna ilość w ramach prawa opcji</t>
    </r>
  </si>
  <si>
    <r>
      <t xml:space="preserve"> </t>
    </r>
    <r>
      <rPr>
        <b/>
        <sz val="10"/>
        <color rgb="FFFF0000"/>
        <rFont val="Arial"/>
        <family val="2"/>
        <charset val="238"/>
      </rPr>
      <t xml:space="preserve"> Nazwa producenta, model kod producenta/symbol  oferowanego produktu umożliwiający jego identyfikację</t>
    </r>
  </si>
  <si>
    <r>
      <t>Ilość  w ramach PRAWA OPC</t>
    </r>
    <r>
      <rPr>
        <b/>
        <sz val="10"/>
        <color theme="1"/>
        <rFont val="Arial"/>
        <family val="2"/>
        <charset val="238"/>
      </rPr>
      <t>JI</t>
    </r>
    <r>
      <rPr>
        <b/>
        <sz val="10"/>
        <color rgb="FFFF0000"/>
        <rFont val="Arial"/>
        <family val="2"/>
        <charset val="238"/>
      </rPr>
      <t>**</t>
    </r>
  </si>
  <si>
    <t>2. Wykonawca wypełnia  kolumnę nr 3: „Nazwa producenta, model kod producenta/symbol  oferowanego produktu umożliwiający jego identyfikację*” w sposób umożliwiający weryfikację zgodności oferowanego produktu z opisem przedmiotu zamówienia  wskazanym przez Zamawiającego za pomocą ogólnodostępnych źródeł informacji, w tym sieci internetowej. 
W przypadku nie wypełnienia kolumny nr 3 lub  braku możliwości weryfikacji zgodności parametrów oferowanego przedmiotu zamówienia na podstawie danych uzupełnionych przez Wykonawcę w kolumnie nr 3 oferta zostanie odrzucona.</t>
  </si>
  <si>
    <t>1. Wykonawca  wypełnia kolumnę nr 3, 5, 7, 8, 9, 11, 12, 13, 14,15.</t>
  </si>
  <si>
    <t>3. Nieuzupełnienie danych zgodnie z zasadami określonymi w pkt.1 oraz 2 będzie skutkować odrzuceniem oferty jako niezgodnej z treścią SWZ.</t>
  </si>
  <si>
    <t>Nazwa i opis przedmiotu zamówienia</t>
  </si>
  <si>
    <t>4. W przypadku użycia w opisie przedmiotu zamówienia symbolu katalogowego lub nazw własnych Zamawiający dopuszcza zastosowanie produktu równoważnego o parametrach jak wymieniono w kolumnie  2 "Nazwa i opis przedmiotu zamówienia".</t>
  </si>
  <si>
    <t>5. Zamówienie w ramach prawa opcji będzie realizowane wg cen jednostkowych określonych przez Wykonawcę w formularzu cenowym dla zamówienia podstawowego. Zamawiający zastrzega, iż część zamówienia określona jako „prawo opcji” jest uprawnieniem, a nie zobowiązaniem Zamawiającego.</t>
  </si>
  <si>
    <t>6. W druku oferta należy uwzględnić cene dla zamówienia gwarantowanego, opcjonalnego oraz sumę tych wartości (tj. cene oferty uwzględniającą cene dla zamówienia podstawowego oraz opcjonalnego)</t>
  </si>
  <si>
    <t>7.  Formularz musi zostać podpisany (opatrzony) kwalifikowanym podpisem elektronicznym.</t>
  </si>
  <si>
    <t>x</t>
  </si>
  <si>
    <t>1. Wykonawca  wypełnia kolumnę nr 3, 5, 7, 8, 9.</t>
  </si>
  <si>
    <t>5. W druku oferta należy uwzględnić cene dla zamówienia gwarantowanego.</t>
  </si>
  <si>
    <t>6.  Formularz musi zostać podpisany (opatrzony) kwalifikowanym podpisem elektronicznym.</t>
  </si>
  <si>
    <t>2. Wykonawca wypełnia  kolumnę nr 3: „Nazwa producenta, model kod producenta/symbol  oferowanego produktu umożliwiający jego identyfikację*” w sposób umożliwiający weryfikację zgodności oferowanego produktu z opisem przedmiotu zamówienia  wskazanym przez Zamawiającego za pomocą ogólnodostępnych źródeł informacji, w tym sieci internetowej. W przypadku nie wypełnienia kolumny nr 3 lub  braku możliwości weryfikacji zgodności parametrów oferowanego przedmiotu zamówienia na podstawie danych uzupełnionych przez Wykonawcę w kolumnie nr 3 oferta zostanie odrzucona.</t>
  </si>
  <si>
    <t xml:space="preserve"> „Dostawa artykułów biurowych, teczek archiwizacyjnych,  papieru do drukarek, urządzeń wielofunkcyjnych, telefaksów i ploterów oraz sprzętu mechanizacji prac biurowych."   sprawa nr 23/2025/D</t>
  </si>
  <si>
    <r>
      <rPr>
        <b/>
        <sz val="11"/>
        <rFont val="Arial"/>
        <family val="2"/>
        <charset val="238"/>
      </rPr>
      <t xml:space="preserve">Klej do drewna </t>
    </r>
    <r>
      <rPr>
        <sz val="11"/>
        <rFont val="Arial"/>
        <family val="2"/>
        <charset val="238"/>
      </rPr>
      <t>w tubie 45-50 ml nadaje się również do klejenia papieru . Nie pozostawia plam i jest przeźroczysty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</si>
</sst>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0">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sz val="10"/>
      <name val="Arial CE"/>
      <charset val="238"/>
    </font>
    <font>
      <b/>
      <sz val="11"/>
      <name val="Arial"/>
      <family val="2"/>
      <charset val="238"/>
    </font>
    <font>
      <sz val="11"/>
      <color theme="1"/>
      <name val="Czcionka tekstu podstawowego"/>
      <family val="2"/>
      <charset val="238"/>
    </font>
    <font>
      <b/>
      <i/>
      <sz val="9"/>
      <name val="Arial"/>
      <family val="2"/>
      <charset val="238"/>
    </font>
    <font>
      <sz val="11"/>
      <name val="Arial"/>
      <family val="2"/>
      <charset val="238"/>
    </font>
    <font>
      <b/>
      <sz val="12"/>
      <name val="Arial"/>
      <family val="2"/>
      <charset val="238"/>
    </font>
    <font>
      <b/>
      <sz val="12"/>
      <color rgb="FFFF0000"/>
      <name val="Arial"/>
      <family val="2"/>
      <charset val="238"/>
    </font>
    <font>
      <b/>
      <i/>
      <sz val="10"/>
      <name val="Arial"/>
      <family val="2"/>
      <charset val="238"/>
    </font>
    <font>
      <sz val="12"/>
      <name val="Arial"/>
      <family val="2"/>
      <charset val="238"/>
    </font>
    <font>
      <sz val="11"/>
      <color theme="1"/>
      <name val="Calibri"/>
      <family val="2"/>
      <scheme val="minor"/>
    </font>
    <font>
      <b/>
      <sz val="11"/>
      <color theme="1"/>
      <name val="Arial"/>
      <family val="2"/>
      <charset val="238"/>
    </font>
    <font>
      <b/>
      <sz val="10"/>
      <color rgb="FFFF0000"/>
      <name val="Arial"/>
      <family val="2"/>
      <charset val="238"/>
    </font>
    <font>
      <sz val="11"/>
      <color theme="1"/>
      <name val="Arial Narrow"/>
      <family val="2"/>
      <charset val="238"/>
    </font>
    <font>
      <b/>
      <sz val="12"/>
      <color theme="1"/>
      <name val="Arial"/>
      <family val="2"/>
      <charset val="238"/>
    </font>
    <font>
      <b/>
      <sz val="11"/>
      <color rgb="FFFF0000"/>
      <name val="Arial"/>
      <family val="2"/>
      <charset val="238"/>
    </font>
    <font>
      <b/>
      <sz val="11"/>
      <color rgb="FF0070C0"/>
      <name val="Arial"/>
      <family val="2"/>
      <charset val="238"/>
    </font>
    <font>
      <sz val="11"/>
      <color theme="1"/>
      <name val="Arial"/>
      <family val="2"/>
      <charset val="238"/>
    </font>
    <font>
      <sz val="9"/>
      <color theme="1"/>
      <name val="Arial"/>
      <family val="2"/>
      <charset val="238"/>
    </font>
    <font>
      <b/>
      <sz val="16"/>
      <name val="Arial"/>
      <family val="2"/>
      <charset val="238"/>
    </font>
    <font>
      <sz val="11"/>
      <color rgb="FF0070C0"/>
      <name val="Arial"/>
      <family val="2"/>
      <charset val="238"/>
    </font>
    <font>
      <b/>
      <sz val="12"/>
      <color rgb="FF111111"/>
      <name val="Arial"/>
      <family val="2"/>
      <charset val="238"/>
    </font>
    <font>
      <sz val="11"/>
      <color rgb="FFFF0000"/>
      <name val="Arial"/>
      <family val="2"/>
      <charset val="238"/>
    </font>
    <font>
      <b/>
      <sz val="11"/>
      <color theme="9" tint="-0.249977111117893"/>
      <name val="Arial"/>
      <family val="2"/>
      <charset val="238"/>
    </font>
    <font>
      <sz val="11"/>
      <color theme="9" tint="-0.249977111117893"/>
      <name val="Arial"/>
      <family val="2"/>
      <charset val="238"/>
    </font>
    <font>
      <i/>
      <sz val="11"/>
      <name val="Arial"/>
      <family val="2"/>
      <charset val="238"/>
    </font>
    <font>
      <b/>
      <sz val="11"/>
      <color theme="4" tint="-0.249977111117893"/>
      <name val="Arial"/>
      <family val="2"/>
      <charset val="238"/>
    </font>
    <font>
      <sz val="8"/>
      <name val="Calibri"/>
      <family val="2"/>
      <charset val="238"/>
      <scheme val="minor"/>
    </font>
    <font>
      <b/>
      <sz val="11"/>
      <color theme="1"/>
      <name val="Calibri"/>
      <family val="2"/>
      <charset val="238"/>
      <scheme val="minor"/>
    </font>
    <font>
      <b/>
      <sz val="11"/>
      <color theme="1"/>
      <name val="Arial Narrow"/>
      <family val="2"/>
      <charset val="238"/>
    </font>
    <font>
      <sz val="10"/>
      <color theme="1"/>
      <name val="Arial"/>
      <family val="2"/>
      <charset val="238"/>
    </font>
    <font>
      <sz val="14"/>
      <color theme="1"/>
      <name val="Arial"/>
      <family val="2"/>
      <charset val="238"/>
    </font>
    <font>
      <b/>
      <sz val="9"/>
      <color rgb="FFFF0000"/>
      <name val="Arial"/>
      <family val="2"/>
      <charset val="238"/>
    </font>
    <font>
      <b/>
      <i/>
      <sz val="8"/>
      <color rgb="FFFF0000"/>
      <name val="Arial"/>
      <family val="2"/>
      <charset val="238"/>
    </font>
    <font>
      <sz val="11"/>
      <name val="Czcionka tekstu podstawowego"/>
      <family val="2"/>
      <charset val="238"/>
    </font>
    <font>
      <sz val="11"/>
      <color rgb="FFFF0000"/>
      <name val="Calibri"/>
      <family val="2"/>
      <charset val="238"/>
      <scheme val="minor"/>
    </font>
    <font>
      <b/>
      <sz val="10"/>
      <color theme="1"/>
      <name val="Arial"/>
      <family val="2"/>
      <charset val="238"/>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indexed="9"/>
        <bgColor indexed="64"/>
      </patternFill>
    </fill>
    <fill>
      <patternFill patternType="solid">
        <fgColor rgb="FFC7D076"/>
        <bgColor indexed="64"/>
      </patternFill>
    </fill>
    <fill>
      <patternFill patternType="solid">
        <fgColor rgb="FFD7DD9B"/>
        <bgColor indexed="64"/>
      </patternFill>
    </fill>
    <fill>
      <patternFill patternType="solid">
        <fgColor rgb="FFEAF4E4"/>
        <bgColor indexed="64"/>
      </patternFill>
    </fill>
  </fills>
  <borders count="3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left/>
      <right style="medium">
        <color indexed="64"/>
      </right>
      <top/>
      <bottom style="medium">
        <color indexed="64"/>
      </bottom>
      <diagonal/>
    </border>
  </borders>
  <cellStyleXfs count="7">
    <xf numFmtId="0" fontId="0" fillId="0" borderId="0"/>
    <xf numFmtId="0" fontId="1" fillId="0" borderId="0"/>
    <xf numFmtId="0" fontId="4" fillId="0" borderId="0"/>
    <xf numFmtId="0" fontId="6" fillId="0" borderId="0"/>
    <xf numFmtId="0" fontId="13" fillId="0" borderId="0"/>
    <xf numFmtId="0" fontId="4" fillId="0" borderId="0"/>
    <xf numFmtId="0" fontId="6" fillId="0" borderId="0"/>
  </cellStyleXfs>
  <cellXfs count="168">
    <xf numFmtId="0" fontId="0" fillId="0" borderId="0" xfId="0"/>
    <xf numFmtId="0" fontId="2" fillId="0" borderId="0" xfId="0" applyFont="1"/>
    <xf numFmtId="0" fontId="2" fillId="0" borderId="0" xfId="0" applyFont="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2" fillId="0" borderId="0" xfId="0" applyFont="1" applyAlignment="1">
      <alignment horizontal="left" vertical="center"/>
    </xf>
    <xf numFmtId="0" fontId="3" fillId="0" borderId="0" xfId="0" applyFont="1"/>
    <xf numFmtId="0" fontId="5" fillId="0" borderId="0" xfId="3" applyFont="1" applyAlignment="1">
      <alignment vertical="center" wrapText="1"/>
    </xf>
    <xf numFmtId="0" fontId="9" fillId="0" borderId="0" xfId="3" applyFont="1" applyAlignment="1">
      <alignment horizontal="right" vertical="center" wrapText="1"/>
    </xf>
    <xf numFmtId="0" fontId="3" fillId="0" borderId="0" xfId="0" applyFont="1" applyAlignment="1">
      <alignment horizontal="center" vertical="center"/>
    </xf>
    <xf numFmtId="0" fontId="12" fillId="0" borderId="0" xfId="3" applyFont="1" applyAlignment="1">
      <alignment horizontal="center" vertical="center" wrapText="1"/>
    </xf>
    <xf numFmtId="0" fontId="14" fillId="0" borderId="0" xfId="0" applyFont="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5" fillId="2" borderId="11" xfId="0" applyFont="1" applyFill="1" applyBorder="1" applyAlignment="1">
      <alignment horizontal="left" vertical="center" wrapText="1"/>
    </xf>
    <xf numFmtId="0" fontId="8" fillId="2" borderId="11" xfId="0" applyFont="1" applyFill="1" applyBorder="1" applyAlignment="1">
      <alignment horizontal="left" vertical="center" wrapText="1"/>
    </xf>
    <xf numFmtId="0" fontId="8" fillId="0" borderId="11" xfId="0" applyFont="1" applyBorder="1" applyAlignment="1">
      <alignment horizontal="left" vertical="center" wrapText="1"/>
    </xf>
    <xf numFmtId="0" fontId="8" fillId="0" borderId="11" xfId="0" applyFont="1" applyBorder="1" applyAlignment="1">
      <alignment horizontal="left" vertical="center" wrapText="1" shrinkToFit="1"/>
    </xf>
    <xf numFmtId="0" fontId="5" fillId="0" borderId="11" xfId="0" applyFont="1" applyBorder="1" applyAlignment="1">
      <alignment horizontal="left" vertical="center" wrapText="1"/>
    </xf>
    <xf numFmtId="0" fontId="8" fillId="0" borderId="11" xfId="5" applyFont="1" applyBorder="1" applyAlignment="1">
      <alignment horizontal="left" vertical="center" wrapText="1"/>
    </xf>
    <xf numFmtId="0" fontId="5" fillId="0" borderId="11" xfId="5" applyFont="1" applyBorder="1" applyAlignment="1">
      <alignment horizontal="left" vertical="center" wrapText="1"/>
    </xf>
    <xf numFmtId="0" fontId="8" fillId="0" borderId="11" xfId="5" applyFont="1" applyBorder="1" applyAlignment="1">
      <alignment vertical="center" wrapText="1"/>
    </xf>
    <xf numFmtId="0" fontId="8" fillId="0" borderId="11" xfId="0" applyFont="1" applyBorder="1" applyAlignment="1">
      <alignment vertical="center" wrapText="1"/>
    </xf>
    <xf numFmtId="0" fontId="8" fillId="2" borderId="11" xfId="5" applyFont="1" applyFill="1" applyBorder="1" applyAlignment="1">
      <alignment vertical="center" wrapText="1"/>
    </xf>
    <xf numFmtId="0" fontId="8" fillId="0" borderId="11" xfId="0" applyFont="1" applyBorder="1" applyAlignment="1">
      <alignment vertical="center" wrapText="1" shrinkToFit="1"/>
    </xf>
    <xf numFmtId="0" fontId="20" fillId="0" borderId="11" xfId="0" applyFont="1" applyBorder="1" applyAlignment="1">
      <alignment horizontal="left" vertical="center" wrapText="1"/>
    </xf>
    <xf numFmtId="0" fontId="20" fillId="0" borderId="11" xfId="0" applyFont="1" applyBorder="1" applyAlignment="1">
      <alignment horizontal="left" vertical="center" wrapText="1" shrinkToFit="1"/>
    </xf>
    <xf numFmtId="0" fontId="8" fillId="5" borderId="11" xfId="5" applyFont="1" applyFill="1" applyBorder="1" applyAlignment="1">
      <alignment horizontal="left" vertical="center" wrapText="1"/>
    </xf>
    <xf numFmtId="0" fontId="8" fillId="0" borderId="11" xfId="6" applyFont="1" applyBorder="1" applyAlignment="1">
      <alignment horizontal="left" vertical="center" wrapText="1"/>
    </xf>
    <xf numFmtId="0" fontId="5" fillId="2" borderId="11" xfId="5" applyFont="1" applyFill="1" applyBorder="1" applyAlignment="1">
      <alignment vertical="center" wrapText="1"/>
    </xf>
    <xf numFmtId="0" fontId="20" fillId="2" borderId="11" xfId="0" applyFont="1" applyFill="1" applyBorder="1" applyAlignment="1">
      <alignment vertical="center" wrapText="1"/>
    </xf>
    <xf numFmtId="0" fontId="20" fillId="2" borderId="11" xfId="0" applyFont="1" applyFill="1" applyBorder="1" applyAlignment="1">
      <alignment horizontal="left" vertical="center" wrapText="1"/>
    </xf>
    <xf numFmtId="0" fontId="8" fillId="2" borderId="11" xfId="0" applyFont="1" applyFill="1" applyBorder="1" applyAlignment="1">
      <alignment vertical="center" wrapText="1"/>
    </xf>
    <xf numFmtId="164" fontId="8" fillId="0" borderId="11" xfId="3" applyNumberFormat="1" applyFont="1" applyBorder="1" applyAlignment="1">
      <alignment horizontal="center" vertical="center" wrapText="1"/>
    </xf>
    <xf numFmtId="0" fontId="2" fillId="0" borderId="1" xfId="0" applyFont="1" applyBorder="1" applyAlignment="1">
      <alignment horizontal="center" vertical="center"/>
    </xf>
    <xf numFmtId="0" fontId="8" fillId="2" borderId="2" xfId="0" applyFont="1" applyFill="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1" fillId="0" borderId="11" xfId="0" applyFont="1" applyBorder="1" applyAlignment="1">
      <alignment horizontal="center" vertical="center"/>
    </xf>
    <xf numFmtId="0" fontId="5" fillId="0" borderId="2" xfId="0" applyFont="1" applyBorder="1" applyAlignment="1">
      <alignment horizontal="left" vertical="center" wrapText="1"/>
    </xf>
    <xf numFmtId="0" fontId="5" fillId="0" borderId="12" xfId="0" applyFont="1" applyBorder="1" applyAlignment="1">
      <alignment horizontal="left" vertical="center" wrapText="1"/>
    </xf>
    <xf numFmtId="0" fontId="14" fillId="0" borderId="11" xfId="0" applyFont="1" applyBorder="1" applyAlignment="1">
      <alignment horizontal="left" vertical="center" wrapText="1"/>
    </xf>
    <xf numFmtId="0" fontId="21" fillId="0" borderId="2" xfId="0" applyFont="1" applyBorder="1" applyAlignment="1">
      <alignment horizontal="center" vertical="center"/>
    </xf>
    <xf numFmtId="0" fontId="8" fillId="2" borderId="12" xfId="0" applyFont="1" applyFill="1" applyBorder="1" applyAlignment="1">
      <alignment horizontal="left" vertical="center" wrapText="1"/>
    </xf>
    <xf numFmtId="0" fontId="14" fillId="0" borderId="11" xfId="0" applyFont="1" applyBorder="1" applyAlignment="1">
      <alignment vertical="center" wrapText="1"/>
    </xf>
    <xf numFmtId="0" fontId="2" fillId="0" borderId="16" xfId="0" applyFont="1" applyBorder="1" applyAlignment="1">
      <alignment horizontal="center" vertical="center"/>
    </xf>
    <xf numFmtId="0" fontId="8" fillId="2" borderId="15" xfId="0" applyFont="1" applyFill="1" applyBorder="1" applyAlignment="1">
      <alignment horizontal="left" vertical="center" wrapText="1"/>
    </xf>
    <xf numFmtId="0" fontId="16" fillId="0" borderId="15" xfId="0" applyFont="1" applyBorder="1" applyAlignment="1">
      <alignment horizontal="center" vertical="center"/>
    </xf>
    <xf numFmtId="0" fontId="15" fillId="0" borderId="13" xfId="0" applyFont="1" applyBorder="1" applyAlignment="1">
      <alignment horizontal="center" vertical="center"/>
    </xf>
    <xf numFmtId="0" fontId="5" fillId="0" borderId="11" xfId="0" applyFont="1" applyBorder="1" applyAlignment="1">
      <alignment vertical="center" wrapText="1"/>
    </xf>
    <xf numFmtId="0" fontId="5" fillId="0" borderId="11" xfId="5" applyFont="1" applyBorder="1" applyAlignment="1">
      <alignment vertical="center" wrapText="1"/>
    </xf>
    <xf numFmtId="0" fontId="8" fillId="2" borderId="20" xfId="0" applyFont="1" applyFill="1" applyBorder="1" applyAlignment="1">
      <alignment vertical="center" wrapText="1"/>
    </xf>
    <xf numFmtId="0" fontId="20" fillId="0" borderId="21" xfId="0" applyFont="1" applyBorder="1" applyAlignment="1">
      <alignment horizontal="left" vertical="center" wrapText="1"/>
    </xf>
    <xf numFmtId="0" fontId="8" fillId="0" borderId="21" xfId="0" applyFont="1" applyBorder="1" applyAlignment="1">
      <alignment horizontal="left" vertical="center" wrapText="1"/>
    </xf>
    <xf numFmtId="0" fontId="5" fillId="0" borderId="21" xfId="0" applyFont="1" applyBorder="1" applyAlignment="1">
      <alignment horizontal="left" vertical="center" wrapText="1"/>
    </xf>
    <xf numFmtId="0" fontId="8" fillId="2" borderId="21" xfId="0" applyFont="1" applyFill="1" applyBorder="1" applyAlignment="1">
      <alignment vertical="center" wrapText="1"/>
    </xf>
    <xf numFmtId="1" fontId="17" fillId="0" borderId="15" xfId="0" applyNumberFormat="1" applyFont="1" applyBorder="1" applyAlignment="1">
      <alignment horizontal="center" vertical="center"/>
    </xf>
    <xf numFmtId="1" fontId="17" fillId="0" borderId="11" xfId="0" applyNumberFormat="1" applyFont="1" applyBorder="1" applyAlignment="1">
      <alignment horizontal="center" vertical="center"/>
    </xf>
    <xf numFmtId="1" fontId="24" fillId="0" borderId="11" xfId="0" applyNumberFormat="1" applyFont="1" applyBorder="1" applyAlignment="1">
      <alignment horizontal="center" vertical="center"/>
    </xf>
    <xf numFmtId="0" fontId="2" fillId="0" borderId="4" xfId="0" applyFont="1" applyBorder="1" applyAlignment="1">
      <alignment horizontal="center" vertical="center"/>
    </xf>
    <xf numFmtId="0" fontId="8" fillId="2" borderId="22" xfId="0" applyFont="1" applyFill="1" applyBorder="1" applyAlignment="1">
      <alignment vertical="center" wrapText="1"/>
    </xf>
    <xf numFmtId="0" fontId="8" fillId="2" borderId="5" xfId="0" applyFont="1" applyFill="1" applyBorder="1" applyAlignment="1">
      <alignment horizontal="left" vertical="center" wrapText="1"/>
    </xf>
    <xf numFmtId="0" fontId="16" fillId="0" borderId="5" xfId="0" applyFont="1" applyBorder="1" applyAlignment="1">
      <alignment horizontal="center" vertical="center"/>
    </xf>
    <xf numFmtId="1" fontId="17" fillId="0" borderId="5" xfId="0" applyNumberFormat="1" applyFont="1" applyBorder="1" applyAlignment="1">
      <alignment horizontal="center" vertical="center"/>
    </xf>
    <xf numFmtId="164" fontId="3" fillId="0" borderId="18" xfId="0" applyNumberFormat="1" applyFont="1" applyBorder="1" applyAlignment="1">
      <alignment horizontal="center" vertical="center"/>
    </xf>
    <xf numFmtId="0" fontId="2" fillId="0" borderId="11" xfId="0" applyFont="1" applyBorder="1" applyAlignment="1">
      <alignment horizontal="center" vertical="center"/>
    </xf>
    <xf numFmtId="3" fontId="31" fillId="0" borderId="11" xfId="0" applyNumberFormat="1" applyFont="1" applyBorder="1" applyAlignment="1">
      <alignment horizontal="center" vertical="center"/>
    </xf>
    <xf numFmtId="3" fontId="31" fillId="0" borderId="2" xfId="0" applyNumberFormat="1" applyFont="1" applyBorder="1" applyAlignment="1">
      <alignment horizontal="center" vertical="center"/>
    </xf>
    <xf numFmtId="0" fontId="31" fillId="0" borderId="11" xfId="0" applyFont="1" applyBorder="1" applyAlignment="1">
      <alignment horizontal="center" vertical="center"/>
    </xf>
    <xf numFmtId="0" fontId="32" fillId="0" borderId="12" xfId="0" applyFont="1" applyBorder="1" applyAlignment="1">
      <alignment horizontal="center" vertical="center"/>
    </xf>
    <xf numFmtId="0" fontId="5" fillId="0" borderId="0" xfId="3" applyFont="1" applyAlignment="1">
      <alignment horizontal="center" vertical="center" wrapText="1"/>
    </xf>
    <xf numFmtId="0" fontId="33" fillId="2" borderId="28" xfId="0" applyFont="1" applyFill="1" applyBorder="1"/>
    <xf numFmtId="0" fontId="21" fillId="0" borderId="5" xfId="0" applyFont="1" applyBorder="1" applyAlignment="1">
      <alignment horizontal="center" vertical="center"/>
    </xf>
    <xf numFmtId="0" fontId="5" fillId="0" borderId="5" xfId="0" applyFont="1" applyBorder="1" applyAlignment="1">
      <alignment horizontal="left" vertical="center" wrapText="1"/>
    </xf>
    <xf numFmtId="0" fontId="5" fillId="2" borderId="5" xfId="0" applyFont="1" applyFill="1" applyBorder="1" applyAlignment="1">
      <alignment horizontal="left" vertical="center" wrapText="1"/>
    </xf>
    <xf numFmtId="3" fontId="31" fillId="0" borderId="5" xfId="0" applyNumberFormat="1" applyFont="1" applyBorder="1" applyAlignment="1">
      <alignment horizontal="center" vertical="center"/>
    </xf>
    <xf numFmtId="0" fontId="33" fillId="2" borderId="29" xfId="0" applyFont="1" applyFill="1" applyBorder="1"/>
    <xf numFmtId="0" fontId="9" fillId="0" borderId="0" xfId="3" applyFont="1" applyAlignment="1">
      <alignment horizontal="center" vertical="center" wrapText="1"/>
    </xf>
    <xf numFmtId="0" fontId="3" fillId="0" borderId="0" xfId="0" applyFont="1" applyAlignment="1">
      <alignment horizontal="center" vertical="center"/>
    </xf>
    <xf numFmtId="0" fontId="14" fillId="0" borderId="0" xfId="0" applyFont="1" applyAlignment="1">
      <alignment horizontal="center" vertical="center"/>
    </xf>
    <xf numFmtId="0" fontId="3" fillId="0" borderId="0" xfId="0" applyFont="1" applyAlignment="1">
      <alignment horizontal="right" vertical="center"/>
    </xf>
    <xf numFmtId="0" fontId="7" fillId="0" borderId="17" xfId="3" applyFont="1" applyBorder="1" applyAlignment="1">
      <alignment horizontal="center" vertical="center" wrapText="1"/>
    </xf>
    <xf numFmtId="0" fontId="11" fillId="0" borderId="18" xfId="3" applyFont="1" applyBorder="1" applyAlignment="1">
      <alignment horizontal="center" vertical="center" wrapText="1"/>
    </xf>
    <xf numFmtId="0" fontId="7" fillId="0" borderId="18" xfId="3" applyFont="1" applyBorder="1" applyAlignment="1">
      <alignment horizontal="center" vertical="center" wrapText="1"/>
    </xf>
    <xf numFmtId="0" fontId="7" fillId="0" borderId="19" xfId="3" applyFont="1" applyBorder="1" applyAlignment="1">
      <alignment horizontal="center" vertical="center" wrapText="1"/>
    </xf>
    <xf numFmtId="0" fontId="9" fillId="0" borderId="18" xfId="3" applyFont="1" applyBorder="1" applyAlignment="1">
      <alignment horizontal="center" vertical="center" wrapText="1"/>
    </xf>
    <xf numFmtId="0" fontId="33" fillId="2" borderId="33" xfId="0" applyFont="1" applyFill="1" applyBorder="1"/>
    <xf numFmtId="0" fontId="20" fillId="0" borderId="0" xfId="0" applyFont="1"/>
    <xf numFmtId="3" fontId="14" fillId="0" borderId="2"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5" xfId="0" applyFont="1" applyBorder="1" applyAlignment="1">
      <alignment horizontal="center" vertical="center"/>
    </xf>
    <xf numFmtId="0" fontId="20" fillId="0" borderId="0" xfId="0" applyFont="1" applyAlignment="1">
      <alignment horizontal="center" vertical="center"/>
    </xf>
    <xf numFmtId="0" fontId="20" fillId="0" borderId="11" xfId="0" applyFont="1" applyBorder="1" applyAlignment="1">
      <alignment vertical="center" wrapText="1"/>
    </xf>
    <xf numFmtId="164" fontId="8" fillId="0" borderId="15" xfId="3" applyNumberFormat="1" applyFont="1" applyFill="1" applyBorder="1" applyAlignment="1">
      <alignment horizontal="center" vertical="center" wrapText="1"/>
    </xf>
    <xf numFmtId="9" fontId="8" fillId="0" borderId="15" xfId="3" applyNumberFormat="1" applyFont="1" applyFill="1" applyBorder="1" applyAlignment="1">
      <alignment horizontal="center" vertical="center" wrapText="1"/>
    </xf>
    <xf numFmtId="164" fontId="8" fillId="0" borderId="11" xfId="3" applyNumberFormat="1" applyFont="1" applyFill="1" applyBorder="1" applyAlignment="1">
      <alignment horizontal="center" vertical="center" wrapText="1"/>
    </xf>
    <xf numFmtId="9" fontId="8" fillId="0" borderId="11" xfId="3" applyNumberFormat="1" applyFont="1" applyFill="1" applyBorder="1" applyAlignment="1">
      <alignment horizontal="center" vertical="center" wrapText="1"/>
    </xf>
    <xf numFmtId="164" fontId="9" fillId="0" borderId="18" xfId="3" applyNumberFormat="1" applyFont="1" applyBorder="1" applyAlignment="1">
      <alignment horizontal="center" vertical="center" wrapText="1"/>
    </xf>
    <xf numFmtId="2" fontId="5" fillId="0" borderId="18" xfId="3" applyNumberFormat="1" applyFont="1" applyBorder="1" applyAlignment="1">
      <alignment horizontal="center" vertical="center" wrapText="1"/>
    </xf>
    <xf numFmtId="2" fontId="9" fillId="0" borderId="18" xfId="3" applyNumberFormat="1" applyFont="1" applyBorder="1" applyAlignment="1">
      <alignment horizontal="center" vertical="center" wrapText="1"/>
    </xf>
    <xf numFmtId="2" fontId="3" fillId="0" borderId="18" xfId="0" applyNumberFormat="1" applyFont="1" applyBorder="1" applyAlignment="1">
      <alignment horizontal="center" vertical="center"/>
    </xf>
    <xf numFmtId="164" fontId="8" fillId="0" borderId="6" xfId="3" applyNumberFormat="1" applyFont="1" applyFill="1" applyBorder="1" applyAlignment="1">
      <alignment horizontal="center" vertical="center" wrapText="1"/>
    </xf>
    <xf numFmtId="9" fontId="8" fillId="0" borderId="6" xfId="3" applyNumberFormat="1" applyFont="1" applyFill="1" applyBorder="1" applyAlignment="1">
      <alignment horizontal="center" vertical="center" wrapText="1"/>
    </xf>
    <xf numFmtId="2" fontId="3" fillId="0" borderId="32" xfId="0" applyNumberFormat="1" applyFont="1" applyBorder="1" applyAlignment="1">
      <alignment horizontal="center" vertical="center"/>
    </xf>
    <xf numFmtId="2" fontId="3" fillId="0" borderId="19" xfId="0" applyNumberFormat="1" applyFont="1" applyBorder="1" applyAlignment="1">
      <alignment horizontal="center" vertical="center"/>
    </xf>
    <xf numFmtId="0" fontId="5" fillId="0" borderId="11" xfId="0" applyFont="1" applyBorder="1" applyAlignment="1">
      <alignment horizontal="center" vertical="center"/>
    </xf>
    <xf numFmtId="0" fontId="2" fillId="0" borderId="0" xfId="0" applyFont="1" applyAlignment="1">
      <alignment horizontal="left" vertical="center" wrapText="1"/>
    </xf>
    <xf numFmtId="0" fontId="16" fillId="0" borderId="11" xfId="0" applyFont="1" applyFill="1" applyBorder="1" applyAlignment="1">
      <alignment horizontal="center" vertical="center"/>
    </xf>
    <xf numFmtId="0" fontId="3" fillId="0" borderId="13" xfId="0" applyFont="1" applyBorder="1" applyAlignment="1">
      <alignment horizontal="center" vertical="center"/>
    </xf>
    <xf numFmtId="0" fontId="7" fillId="3" borderId="18" xfId="3" applyFont="1" applyFill="1" applyBorder="1" applyAlignment="1">
      <alignment horizontal="center" vertical="center" wrapText="1"/>
    </xf>
    <xf numFmtId="0" fontId="16" fillId="3" borderId="15" xfId="0" applyFont="1" applyFill="1" applyBorder="1" applyAlignment="1">
      <alignment horizontal="center" vertical="center"/>
    </xf>
    <xf numFmtId="0" fontId="16" fillId="3" borderId="11" xfId="0" applyFont="1" applyFill="1" applyBorder="1" applyAlignment="1">
      <alignment horizontal="center" vertical="center"/>
    </xf>
    <xf numFmtId="0" fontId="16" fillId="3" borderId="5" xfId="0" applyFont="1" applyFill="1" applyBorder="1" applyAlignment="1">
      <alignment horizontal="center" vertical="center"/>
    </xf>
    <xf numFmtId="0" fontId="11" fillId="3" borderId="18" xfId="3" applyFont="1" applyFill="1" applyBorder="1" applyAlignment="1">
      <alignment horizontal="center" vertical="center" wrapText="1"/>
    </xf>
    <xf numFmtId="3" fontId="31" fillId="3" borderId="11" xfId="0" applyNumberFormat="1" applyFont="1" applyFill="1" applyBorder="1" applyAlignment="1">
      <alignment horizontal="center" vertical="center"/>
    </xf>
    <xf numFmtId="3" fontId="31" fillId="3" borderId="5" xfId="0" applyNumberFormat="1" applyFont="1" applyFill="1" applyBorder="1" applyAlignment="1">
      <alignment horizontal="center" vertical="center"/>
    </xf>
    <xf numFmtId="3" fontId="20" fillId="3" borderId="11" xfId="0" applyNumberFormat="1" applyFont="1" applyFill="1" applyBorder="1" applyAlignment="1">
      <alignment horizontal="center" vertical="center"/>
    </xf>
    <xf numFmtId="0" fontId="20" fillId="3" borderId="11" xfId="0" applyFont="1" applyFill="1" applyBorder="1" applyAlignment="1">
      <alignment horizontal="center" vertical="center"/>
    </xf>
    <xf numFmtId="3" fontId="31" fillId="3" borderId="2" xfId="0" applyNumberFormat="1" applyFont="1" applyFill="1" applyBorder="1" applyAlignment="1">
      <alignment horizontal="center" vertical="center"/>
    </xf>
    <xf numFmtId="0" fontId="31" fillId="3" borderId="11" xfId="0" applyFont="1" applyFill="1" applyBorder="1" applyAlignment="1">
      <alignment horizontal="center" vertical="center"/>
    </xf>
    <xf numFmtId="0" fontId="32" fillId="3" borderId="12" xfId="0" applyFont="1" applyFill="1" applyBorder="1" applyAlignment="1">
      <alignment horizontal="center" vertical="center"/>
    </xf>
    <xf numFmtId="0" fontId="3" fillId="3" borderId="11" xfId="3" applyFont="1" applyFill="1" applyBorder="1" applyAlignment="1">
      <alignment horizontal="center" vertical="center" wrapText="1"/>
    </xf>
    <xf numFmtId="0" fontId="3" fillId="6" borderId="11" xfId="3" applyFont="1" applyFill="1" applyBorder="1" applyAlignment="1">
      <alignment horizontal="center" vertical="center" wrapText="1"/>
    </xf>
    <xf numFmtId="0" fontId="3" fillId="4" borderId="11" xfId="3" applyFont="1" applyFill="1" applyBorder="1" applyAlignment="1">
      <alignment horizontal="center" vertical="center" wrapText="1"/>
    </xf>
    <xf numFmtId="0" fontId="3" fillId="7" borderId="5" xfId="0" applyFont="1" applyFill="1" applyBorder="1" applyAlignment="1">
      <alignment horizontal="center" vertical="center" wrapText="1"/>
    </xf>
    <xf numFmtId="4" fontId="37" fillId="0" borderId="11" xfId="3" applyNumberFormat="1" applyFont="1" applyFill="1" applyBorder="1" applyAlignment="1" applyProtection="1">
      <alignment horizontal="center" vertical="center" wrapText="1"/>
    </xf>
    <xf numFmtId="0" fontId="0" fillId="0" borderId="0" xfId="0" applyFont="1" applyAlignment="1">
      <alignment horizontal="left" vertical="center" wrapText="1"/>
    </xf>
    <xf numFmtId="0" fontId="0" fillId="0" borderId="0" xfId="0" applyAlignment="1">
      <alignment vertical="center"/>
    </xf>
    <xf numFmtId="0" fontId="2" fillId="0" borderId="0" xfId="0" applyFont="1" applyAlignment="1">
      <alignment vertical="center" wrapText="1"/>
    </xf>
    <xf numFmtId="0" fontId="3" fillId="8" borderId="11" xfId="3" applyFont="1" applyFill="1" applyBorder="1" applyAlignment="1">
      <alignment horizontal="center" vertical="center" wrapText="1"/>
    </xf>
    <xf numFmtId="0" fontId="14" fillId="0" borderId="0" xfId="0" applyFont="1" applyAlignment="1">
      <alignment vertical="center"/>
    </xf>
    <xf numFmtId="0" fontId="5" fillId="0" borderId="0" xfId="3" applyFont="1" applyAlignment="1">
      <alignment horizontal="right" vertical="center" wrapText="1"/>
    </xf>
    <xf numFmtId="0" fontId="9" fillId="0" borderId="23" xfId="3" applyFont="1" applyBorder="1" applyAlignment="1">
      <alignment horizontal="right" vertical="center" wrapText="1"/>
    </xf>
    <xf numFmtId="0" fontId="9" fillId="0" borderId="24" xfId="3" applyFont="1" applyBorder="1" applyAlignment="1">
      <alignment horizontal="right" vertical="center" wrapText="1"/>
    </xf>
    <xf numFmtId="0" fontId="34" fillId="0" borderId="7" xfId="0" applyFont="1" applyBorder="1" applyAlignment="1">
      <alignment horizontal="center" vertical="center" textRotation="90" wrapText="1"/>
    </xf>
    <xf numFmtId="0" fontId="34" fillId="0" borderId="8" xfId="0" applyFont="1" applyBorder="1" applyAlignment="1">
      <alignment horizontal="center" vertical="center" textRotation="90" wrapText="1"/>
    </xf>
    <xf numFmtId="0" fontId="34" fillId="0" borderId="34" xfId="0" applyFont="1" applyBorder="1" applyAlignment="1">
      <alignment horizontal="center" vertical="center" textRotation="90" wrapText="1"/>
    </xf>
    <xf numFmtId="0" fontId="3" fillId="0" borderId="0" xfId="0" applyFont="1" applyAlignment="1">
      <alignment horizontal="center" vertical="center"/>
    </xf>
    <xf numFmtId="0" fontId="14" fillId="0" borderId="0" xfId="0" applyFont="1" applyAlignment="1">
      <alignment horizontal="center" vertical="center"/>
    </xf>
    <xf numFmtId="0" fontId="22" fillId="4" borderId="27" xfId="0" applyFont="1" applyFill="1" applyBorder="1" applyAlignment="1">
      <alignment horizontal="center" vertical="center"/>
    </xf>
    <xf numFmtId="0" fontId="22" fillId="4" borderId="3" xfId="0" applyFont="1" applyFill="1" applyBorder="1" applyAlignment="1">
      <alignment horizontal="center" vertical="center"/>
    </xf>
    <xf numFmtId="0" fontId="22" fillId="4" borderId="6" xfId="0" applyFont="1" applyFill="1" applyBorder="1" applyAlignment="1">
      <alignment horizontal="center" vertical="center"/>
    </xf>
    <xf numFmtId="0" fontId="22" fillId="4" borderId="10"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2"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6"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2" xfId="3" applyFont="1" applyFill="1" applyBorder="1" applyAlignment="1">
      <alignment horizontal="center" vertical="center" wrapText="1"/>
    </xf>
    <xf numFmtId="0" fontId="3" fillId="6" borderId="2" xfId="3" applyFont="1" applyFill="1" applyBorder="1" applyAlignment="1">
      <alignment horizontal="center" vertical="center" wrapText="1"/>
    </xf>
    <xf numFmtId="0" fontId="3" fillId="4" borderId="31" xfId="3" applyFont="1" applyFill="1" applyBorder="1" applyAlignment="1">
      <alignment horizontal="center" vertical="center" wrapText="1"/>
    </xf>
    <xf numFmtId="0" fontId="3" fillId="4" borderId="30" xfId="3" applyFont="1" applyFill="1" applyBorder="1" applyAlignment="1">
      <alignment horizontal="center" vertical="center" wrapText="1"/>
    </xf>
    <xf numFmtId="0" fontId="0" fillId="0" borderId="0" xfId="0" applyFont="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horizontal="left"/>
    </xf>
    <xf numFmtId="0" fontId="15" fillId="0" borderId="0" xfId="0" applyFont="1" applyAlignment="1">
      <alignment horizontal="left" wrapText="1"/>
    </xf>
    <xf numFmtId="0" fontId="0" fillId="0" borderId="0" xfId="0" applyAlignment="1">
      <alignment horizontal="left" vertical="center" wrapText="1"/>
    </xf>
    <xf numFmtId="0" fontId="3" fillId="0" borderId="0" xfId="0" applyFont="1" applyAlignment="1">
      <alignment horizontal="left" vertical="center"/>
    </xf>
    <xf numFmtId="0" fontId="9" fillId="0" borderId="25" xfId="3" applyFont="1" applyBorder="1" applyAlignment="1">
      <alignment horizontal="right" vertical="center" wrapText="1"/>
    </xf>
    <xf numFmtId="0" fontId="34" fillId="0" borderId="10" xfId="0" applyFont="1" applyBorder="1" applyAlignment="1">
      <alignment horizontal="center" vertical="center" textRotation="90" wrapText="1"/>
    </xf>
    <xf numFmtId="0" fontId="22" fillId="4" borderId="17" xfId="0" applyFont="1" applyFill="1" applyBorder="1" applyAlignment="1">
      <alignment horizontal="center" vertical="center"/>
    </xf>
    <xf numFmtId="0" fontId="22" fillId="4" borderId="18" xfId="0" applyFont="1" applyFill="1" applyBorder="1" applyAlignment="1">
      <alignment horizontal="center" vertical="center"/>
    </xf>
    <xf numFmtId="0" fontId="22" fillId="4" borderId="19" xfId="0" applyFont="1" applyFill="1" applyBorder="1" applyAlignment="1">
      <alignment horizontal="center" vertical="center"/>
    </xf>
    <xf numFmtId="0" fontId="9" fillId="0" borderId="0" xfId="3" applyFont="1" applyAlignment="1">
      <alignment horizontal="center" vertical="center" wrapText="1"/>
    </xf>
  </cellXfs>
  <cellStyles count="7">
    <cellStyle name="Normalny" xfId="0" builtinId="0"/>
    <cellStyle name="Normalny 2" xfId="3"/>
    <cellStyle name="Normalny 2 2" xfId="2"/>
    <cellStyle name="Normalny 2 3 2" xfId="1"/>
    <cellStyle name="Normalny 4" xfId="6"/>
    <cellStyle name="Normalny 5" xfId="4"/>
    <cellStyle name="Normalny_Arkusz1" xfId="5"/>
  </cellStyles>
  <dxfs count="25">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AF4E4"/>
      <color rgb="FFC7D076"/>
      <color rgb="FFD7DD9B"/>
      <color rgb="FFECF5E7"/>
      <color rgb="FFFFFFFF"/>
      <color rgb="FFEAEDC9"/>
      <color rgb="FFC9E0B2"/>
      <color rgb="FF95FDD5"/>
      <color rgb="FF2EEA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10"/>
  <sheetViews>
    <sheetView tabSelected="1" zoomScale="60" zoomScaleNormal="60" zoomScaleSheetLayoutView="100" workbookViewId="0">
      <pane ySplit="3" topLeftCell="A16" activePane="bottomLeft" state="frozen"/>
      <selection pane="bottomLeft" activeCell="B113" sqref="B113"/>
    </sheetView>
  </sheetViews>
  <sheetFormatPr defaultRowHeight="15"/>
  <cols>
    <col min="1" max="1" width="5.7109375" style="1" customWidth="1"/>
    <col min="2" max="2" width="81.28515625" style="5" customWidth="1"/>
    <col min="3" max="3" width="30.7109375" style="5" customWidth="1"/>
    <col min="4" max="4" width="10.7109375" style="1" customWidth="1"/>
    <col min="5" max="5" width="30.7109375" style="1" customWidth="1"/>
    <col min="6" max="6" width="20.7109375" style="6" customWidth="1"/>
    <col min="7" max="7" width="20.7109375" style="1" customWidth="1"/>
    <col min="8" max="8" width="10.7109375" style="3" customWidth="1"/>
    <col min="9" max="14" width="20.7109375" style="3" customWidth="1"/>
    <col min="15" max="15" width="15.5703125" customWidth="1"/>
  </cols>
  <sheetData>
    <row r="1" spans="1:21" ht="31.5" customHeight="1">
      <c r="A1" s="131" t="s">
        <v>232</v>
      </c>
      <c r="B1" s="131"/>
      <c r="C1" s="131"/>
      <c r="D1" s="131"/>
      <c r="E1" s="131"/>
      <c r="F1" s="131"/>
      <c r="G1" s="131"/>
      <c r="H1" s="131"/>
      <c r="I1" s="131"/>
      <c r="J1" s="131"/>
      <c r="K1" s="131"/>
      <c r="L1" s="131"/>
      <c r="M1" s="131"/>
      <c r="N1" s="131"/>
      <c r="O1" s="131"/>
      <c r="P1" s="7"/>
      <c r="Q1" s="7"/>
      <c r="R1" s="7"/>
      <c r="S1" s="7"/>
      <c r="T1" s="7"/>
      <c r="U1" s="7"/>
    </row>
    <row r="2" spans="1:21" ht="12" customHeight="1">
      <c r="A2" s="137"/>
      <c r="B2" s="137"/>
      <c r="C2" s="137"/>
      <c r="D2" s="137"/>
      <c r="E2" s="137"/>
      <c r="F2" s="137"/>
      <c r="G2" s="137"/>
      <c r="H2" s="137"/>
      <c r="I2" s="137"/>
      <c r="J2" s="137"/>
      <c r="K2" s="137"/>
      <c r="L2" s="137"/>
      <c r="M2" s="78"/>
      <c r="N2" s="78"/>
    </row>
    <row r="3" spans="1:21" ht="24" customHeight="1">
      <c r="A3" s="138" t="s">
        <v>265</v>
      </c>
      <c r="B3" s="138"/>
      <c r="C3" s="138"/>
      <c r="D3" s="138"/>
      <c r="E3" s="138"/>
      <c r="F3" s="138"/>
      <c r="G3" s="138"/>
      <c r="H3" s="138"/>
      <c r="I3" s="138"/>
      <c r="J3" s="138"/>
      <c r="K3" s="138"/>
      <c r="L3" s="138"/>
      <c r="M3" s="138"/>
      <c r="N3" s="138"/>
      <c r="O3" s="138"/>
    </row>
    <row r="4" spans="1:21" ht="24" customHeight="1">
      <c r="A4" s="11"/>
      <c r="B4" s="11"/>
      <c r="C4" s="11"/>
      <c r="D4" s="11"/>
      <c r="E4" s="11"/>
      <c r="F4" s="11"/>
      <c r="G4" s="11"/>
      <c r="H4" s="11"/>
      <c r="I4" s="11"/>
      <c r="J4" s="11"/>
      <c r="K4" s="11"/>
      <c r="L4" s="11"/>
      <c r="M4" s="79"/>
      <c r="N4" s="79"/>
      <c r="O4" s="11"/>
    </row>
    <row r="5" spans="1:21" ht="15.75" thickBot="1"/>
    <row r="6" spans="1:21" ht="63" customHeight="1">
      <c r="A6" s="143" t="s">
        <v>0</v>
      </c>
      <c r="B6" s="145" t="s">
        <v>255</v>
      </c>
      <c r="C6" s="145" t="s">
        <v>250</v>
      </c>
      <c r="D6" s="147" t="s">
        <v>1</v>
      </c>
      <c r="E6" s="145" t="s">
        <v>238</v>
      </c>
      <c r="F6" s="151" t="s">
        <v>192</v>
      </c>
      <c r="G6" s="151"/>
      <c r="H6" s="151"/>
      <c r="I6" s="151"/>
      <c r="J6" s="152" t="s">
        <v>239</v>
      </c>
      <c r="K6" s="152"/>
      <c r="L6" s="152"/>
      <c r="M6" s="153" t="s">
        <v>231</v>
      </c>
      <c r="N6" s="154"/>
      <c r="O6" s="149" t="s">
        <v>107</v>
      </c>
    </row>
    <row r="7" spans="1:21" ht="138" customHeight="1" thickBot="1">
      <c r="A7" s="144"/>
      <c r="B7" s="146"/>
      <c r="C7" s="146"/>
      <c r="D7" s="148"/>
      <c r="E7" s="146"/>
      <c r="F7" s="129" t="s">
        <v>243</v>
      </c>
      <c r="G7" s="121" t="s">
        <v>240</v>
      </c>
      <c r="H7" s="121" t="s">
        <v>241</v>
      </c>
      <c r="I7" s="121" t="s">
        <v>242</v>
      </c>
      <c r="J7" s="124" t="s">
        <v>251</v>
      </c>
      <c r="K7" s="122" t="s">
        <v>244</v>
      </c>
      <c r="L7" s="122" t="s">
        <v>245</v>
      </c>
      <c r="M7" s="123" t="s">
        <v>246</v>
      </c>
      <c r="N7" s="123" t="s">
        <v>247</v>
      </c>
      <c r="O7" s="150"/>
    </row>
    <row r="8" spans="1:21" ht="18" customHeight="1" thickBot="1">
      <c r="A8" s="81">
        <v>1</v>
      </c>
      <c r="B8" s="82">
        <v>2</v>
      </c>
      <c r="C8" s="82">
        <v>3</v>
      </c>
      <c r="D8" s="83">
        <v>4</v>
      </c>
      <c r="E8" s="109">
        <v>5</v>
      </c>
      <c r="F8" s="82">
        <v>6</v>
      </c>
      <c r="G8" s="83">
        <v>7</v>
      </c>
      <c r="H8" s="82">
        <v>8</v>
      </c>
      <c r="I8" s="82">
        <v>9</v>
      </c>
      <c r="J8" s="83">
        <v>10</v>
      </c>
      <c r="K8" s="83">
        <v>11</v>
      </c>
      <c r="L8" s="83">
        <v>13</v>
      </c>
      <c r="M8" s="82">
        <v>14</v>
      </c>
      <c r="N8" s="82">
        <v>15</v>
      </c>
      <c r="O8" s="84">
        <v>16</v>
      </c>
    </row>
    <row r="9" spans="1:21" ht="51" customHeight="1" thickBot="1">
      <c r="A9" s="139" t="s">
        <v>194</v>
      </c>
      <c r="B9" s="140"/>
      <c r="C9" s="140"/>
      <c r="D9" s="140"/>
      <c r="E9" s="140"/>
      <c r="F9" s="140"/>
      <c r="G9" s="140"/>
      <c r="H9" s="140"/>
      <c r="I9" s="140"/>
      <c r="J9" s="140"/>
      <c r="K9" s="140"/>
      <c r="L9" s="140"/>
      <c r="M9" s="141"/>
      <c r="N9" s="141"/>
      <c r="O9" s="142"/>
    </row>
    <row r="10" spans="1:21" ht="141.75" customHeight="1">
      <c r="A10" s="45">
        <v>1</v>
      </c>
      <c r="B10" s="46" t="s">
        <v>7</v>
      </c>
      <c r="C10" s="46"/>
      <c r="D10" s="47" t="s">
        <v>4</v>
      </c>
      <c r="E10" s="110"/>
      <c r="F10" s="56">
        <v>20</v>
      </c>
      <c r="G10" s="93">
        <f>E10*F10</f>
        <v>0</v>
      </c>
      <c r="H10" s="94"/>
      <c r="I10" s="93">
        <f>G10+ROUND(G10*H10,2)</f>
        <v>0</v>
      </c>
      <c r="J10" s="56">
        <v>20</v>
      </c>
      <c r="K10" s="125">
        <f>J10*E10</f>
        <v>0</v>
      </c>
      <c r="L10" s="125">
        <f>K10+ROUND(K10*H10,2)</f>
        <v>0</v>
      </c>
      <c r="M10" s="125">
        <f>SUM(G10+K10)</f>
        <v>0</v>
      </c>
      <c r="N10" s="125">
        <f>SUM(I10+L10)</f>
        <v>0</v>
      </c>
      <c r="O10" s="134" t="s">
        <v>183</v>
      </c>
    </row>
    <row r="11" spans="1:21" ht="135" customHeight="1">
      <c r="A11" s="36">
        <v>2</v>
      </c>
      <c r="B11" s="14" t="s">
        <v>8</v>
      </c>
      <c r="C11" s="14"/>
      <c r="D11" s="12" t="s">
        <v>4</v>
      </c>
      <c r="E11" s="111"/>
      <c r="F11" s="57">
        <v>20</v>
      </c>
      <c r="G11" s="95">
        <f>E11*F11</f>
        <v>0</v>
      </c>
      <c r="H11" s="96"/>
      <c r="I11" s="95">
        <f>G11+ROUND(G11*H11,2)</f>
        <v>0</v>
      </c>
      <c r="J11" s="57">
        <v>20</v>
      </c>
      <c r="K11" s="125">
        <f t="shared" ref="K11:K74" si="0">J11*E11</f>
        <v>0</v>
      </c>
      <c r="L11" s="125">
        <f t="shared" ref="L11:L74" si="1">K11+ROUND(K11*H11,2)</f>
        <v>0</v>
      </c>
      <c r="M11" s="125">
        <f t="shared" ref="M11:M74" si="2">SUM(G11+K11)</f>
        <v>0</v>
      </c>
      <c r="N11" s="125">
        <f t="shared" ref="N11:N74" si="3">SUM(I11+L11)</f>
        <v>0</v>
      </c>
      <c r="O11" s="135"/>
    </row>
    <row r="12" spans="1:21" ht="93.75" customHeight="1">
      <c r="A12" s="36">
        <v>3</v>
      </c>
      <c r="B12" s="15" t="s">
        <v>9</v>
      </c>
      <c r="C12" s="15"/>
      <c r="D12" s="12" t="s">
        <v>4</v>
      </c>
      <c r="E12" s="111"/>
      <c r="F12" s="57">
        <v>13</v>
      </c>
      <c r="G12" s="95">
        <f>E12*F12</f>
        <v>0</v>
      </c>
      <c r="H12" s="96"/>
      <c r="I12" s="95">
        <f>G12+ROUND(G12*H12,2)</f>
        <v>0</v>
      </c>
      <c r="J12" s="57">
        <v>13</v>
      </c>
      <c r="K12" s="125">
        <f t="shared" si="0"/>
        <v>0</v>
      </c>
      <c r="L12" s="125">
        <f t="shared" si="1"/>
        <v>0</v>
      </c>
      <c r="M12" s="125">
        <f t="shared" si="2"/>
        <v>0</v>
      </c>
      <c r="N12" s="125">
        <f t="shared" si="3"/>
        <v>0</v>
      </c>
      <c r="O12" s="135"/>
    </row>
    <row r="13" spans="1:21" ht="120.75" customHeight="1">
      <c r="A13" s="45">
        <v>4</v>
      </c>
      <c r="B13" s="15" t="s">
        <v>234</v>
      </c>
      <c r="C13" s="15"/>
      <c r="D13" s="12" t="s">
        <v>4</v>
      </c>
      <c r="E13" s="111"/>
      <c r="F13" s="57">
        <v>65</v>
      </c>
      <c r="G13" s="95">
        <f>E13*F13</f>
        <v>0</v>
      </c>
      <c r="H13" s="96"/>
      <c r="I13" s="95">
        <f>G13+ROUND(G13*H13,2)</f>
        <v>0</v>
      </c>
      <c r="J13" s="57">
        <v>65</v>
      </c>
      <c r="K13" s="125">
        <f t="shared" si="0"/>
        <v>0</v>
      </c>
      <c r="L13" s="125">
        <f t="shared" si="1"/>
        <v>0</v>
      </c>
      <c r="M13" s="125">
        <f t="shared" si="2"/>
        <v>0</v>
      </c>
      <c r="N13" s="125">
        <f t="shared" si="3"/>
        <v>0</v>
      </c>
      <c r="O13" s="135"/>
    </row>
    <row r="14" spans="1:21" ht="119.25" customHeight="1">
      <c r="A14" s="36">
        <v>5</v>
      </c>
      <c r="B14" s="15" t="s">
        <v>235</v>
      </c>
      <c r="C14" s="15"/>
      <c r="D14" s="12" t="s">
        <v>4</v>
      </c>
      <c r="E14" s="111"/>
      <c r="F14" s="57">
        <v>90</v>
      </c>
      <c r="G14" s="93">
        <f t="shared" ref="G14:G77" si="4">E14*F14</f>
        <v>0</v>
      </c>
      <c r="H14" s="94"/>
      <c r="I14" s="93">
        <f t="shared" ref="I14:I77" si="5">G14+ROUND(G14*H14,2)</f>
        <v>0</v>
      </c>
      <c r="J14" s="57">
        <v>90</v>
      </c>
      <c r="K14" s="125">
        <f t="shared" si="0"/>
        <v>0</v>
      </c>
      <c r="L14" s="125">
        <f t="shared" si="1"/>
        <v>0</v>
      </c>
      <c r="M14" s="125">
        <f t="shared" si="2"/>
        <v>0</v>
      </c>
      <c r="N14" s="125">
        <f t="shared" si="3"/>
        <v>0</v>
      </c>
      <c r="O14" s="135"/>
    </row>
    <row r="15" spans="1:21" ht="93" customHeight="1">
      <c r="A15" s="45">
        <v>6</v>
      </c>
      <c r="B15" s="15" t="s">
        <v>10</v>
      </c>
      <c r="C15" s="14"/>
      <c r="D15" s="12" t="s">
        <v>4</v>
      </c>
      <c r="E15" s="111"/>
      <c r="F15" s="57">
        <v>121</v>
      </c>
      <c r="G15" s="95">
        <f t="shared" si="4"/>
        <v>0</v>
      </c>
      <c r="H15" s="96"/>
      <c r="I15" s="95">
        <f t="shared" si="5"/>
        <v>0</v>
      </c>
      <c r="J15" s="57">
        <v>121</v>
      </c>
      <c r="K15" s="125">
        <f t="shared" si="0"/>
        <v>0</v>
      </c>
      <c r="L15" s="125">
        <f t="shared" si="1"/>
        <v>0</v>
      </c>
      <c r="M15" s="125">
        <f t="shared" si="2"/>
        <v>0</v>
      </c>
      <c r="N15" s="125">
        <f t="shared" si="3"/>
        <v>0</v>
      </c>
      <c r="O15" s="135"/>
    </row>
    <row r="16" spans="1:21" ht="69" customHeight="1">
      <c r="A16" s="36">
        <v>7</v>
      </c>
      <c r="B16" s="15" t="s">
        <v>126</v>
      </c>
      <c r="C16" s="15"/>
      <c r="D16" s="12" t="s">
        <v>4</v>
      </c>
      <c r="E16" s="111"/>
      <c r="F16" s="57">
        <v>376</v>
      </c>
      <c r="G16" s="95">
        <f t="shared" si="4"/>
        <v>0</v>
      </c>
      <c r="H16" s="96"/>
      <c r="I16" s="95">
        <f t="shared" si="5"/>
        <v>0</v>
      </c>
      <c r="J16" s="57">
        <v>376</v>
      </c>
      <c r="K16" s="125">
        <f t="shared" si="0"/>
        <v>0</v>
      </c>
      <c r="L16" s="125">
        <f t="shared" si="1"/>
        <v>0</v>
      </c>
      <c r="M16" s="125">
        <f t="shared" si="2"/>
        <v>0</v>
      </c>
      <c r="N16" s="125">
        <f t="shared" si="3"/>
        <v>0</v>
      </c>
      <c r="O16" s="135"/>
    </row>
    <row r="17" spans="1:15" ht="55.5" customHeight="1">
      <c r="A17" s="36">
        <v>8</v>
      </c>
      <c r="B17" s="15" t="s">
        <v>11</v>
      </c>
      <c r="C17" s="15"/>
      <c r="D17" s="12" t="s">
        <v>4</v>
      </c>
      <c r="E17" s="111"/>
      <c r="F17" s="57">
        <v>152</v>
      </c>
      <c r="G17" s="95">
        <f t="shared" si="4"/>
        <v>0</v>
      </c>
      <c r="H17" s="96"/>
      <c r="I17" s="95">
        <f t="shared" si="5"/>
        <v>0</v>
      </c>
      <c r="J17" s="57">
        <v>152</v>
      </c>
      <c r="K17" s="125">
        <f t="shared" si="0"/>
        <v>0</v>
      </c>
      <c r="L17" s="125">
        <f t="shared" si="1"/>
        <v>0</v>
      </c>
      <c r="M17" s="125">
        <f t="shared" si="2"/>
        <v>0</v>
      </c>
      <c r="N17" s="125">
        <f t="shared" si="3"/>
        <v>0</v>
      </c>
      <c r="O17" s="135"/>
    </row>
    <row r="18" spans="1:15" ht="60" customHeight="1">
      <c r="A18" s="45">
        <v>9</v>
      </c>
      <c r="B18" s="15" t="s">
        <v>12</v>
      </c>
      <c r="C18" s="15"/>
      <c r="D18" s="12" t="s">
        <v>4</v>
      </c>
      <c r="E18" s="111"/>
      <c r="F18" s="57">
        <v>141</v>
      </c>
      <c r="G18" s="93">
        <f t="shared" si="4"/>
        <v>0</v>
      </c>
      <c r="H18" s="94"/>
      <c r="I18" s="93">
        <f t="shared" si="5"/>
        <v>0</v>
      </c>
      <c r="J18" s="57">
        <v>141</v>
      </c>
      <c r="K18" s="125">
        <f t="shared" si="0"/>
        <v>0</v>
      </c>
      <c r="L18" s="125">
        <f t="shared" si="1"/>
        <v>0</v>
      </c>
      <c r="M18" s="125">
        <f t="shared" si="2"/>
        <v>0</v>
      </c>
      <c r="N18" s="125">
        <f t="shared" si="3"/>
        <v>0</v>
      </c>
      <c r="O18" s="135"/>
    </row>
    <row r="19" spans="1:15" ht="51.75" customHeight="1">
      <c r="A19" s="45">
        <v>10</v>
      </c>
      <c r="B19" s="16" t="s">
        <v>13</v>
      </c>
      <c r="C19" s="14"/>
      <c r="D19" s="12" t="s">
        <v>4</v>
      </c>
      <c r="E19" s="111"/>
      <c r="F19" s="58">
        <v>713</v>
      </c>
      <c r="G19" s="95">
        <f t="shared" si="4"/>
        <v>0</v>
      </c>
      <c r="H19" s="96"/>
      <c r="I19" s="95">
        <f t="shared" si="5"/>
        <v>0</v>
      </c>
      <c r="J19" s="58">
        <v>713</v>
      </c>
      <c r="K19" s="125">
        <f t="shared" si="0"/>
        <v>0</v>
      </c>
      <c r="L19" s="125">
        <f t="shared" si="1"/>
        <v>0</v>
      </c>
      <c r="M19" s="125">
        <f t="shared" si="2"/>
        <v>0</v>
      </c>
      <c r="N19" s="125">
        <f t="shared" si="3"/>
        <v>0</v>
      </c>
      <c r="O19" s="135"/>
    </row>
    <row r="20" spans="1:15" ht="51.75" customHeight="1">
      <c r="A20" s="36">
        <v>11</v>
      </c>
      <c r="B20" s="16" t="s">
        <v>124</v>
      </c>
      <c r="C20" s="15"/>
      <c r="D20" s="12" t="s">
        <v>4</v>
      </c>
      <c r="E20" s="111"/>
      <c r="F20" s="58">
        <v>549</v>
      </c>
      <c r="G20" s="95">
        <f t="shared" si="4"/>
        <v>0</v>
      </c>
      <c r="H20" s="96"/>
      <c r="I20" s="95">
        <f t="shared" si="5"/>
        <v>0</v>
      </c>
      <c r="J20" s="58">
        <v>549</v>
      </c>
      <c r="K20" s="125">
        <f t="shared" si="0"/>
        <v>0</v>
      </c>
      <c r="L20" s="125">
        <f t="shared" si="1"/>
        <v>0</v>
      </c>
      <c r="M20" s="125">
        <f t="shared" si="2"/>
        <v>0</v>
      </c>
      <c r="N20" s="125">
        <f t="shared" si="3"/>
        <v>0</v>
      </c>
      <c r="O20" s="135"/>
    </row>
    <row r="21" spans="1:15" ht="51.75" customHeight="1">
      <c r="A21" s="36">
        <v>12</v>
      </c>
      <c r="B21" s="16" t="s">
        <v>14</v>
      </c>
      <c r="C21" s="15"/>
      <c r="D21" s="12" t="s">
        <v>4</v>
      </c>
      <c r="E21" s="111"/>
      <c r="F21" s="58">
        <v>274</v>
      </c>
      <c r="G21" s="95">
        <f t="shared" si="4"/>
        <v>0</v>
      </c>
      <c r="H21" s="96"/>
      <c r="I21" s="95">
        <f t="shared" si="5"/>
        <v>0</v>
      </c>
      <c r="J21" s="58">
        <v>274</v>
      </c>
      <c r="K21" s="125">
        <f t="shared" si="0"/>
        <v>0</v>
      </c>
      <c r="L21" s="125">
        <f t="shared" si="1"/>
        <v>0</v>
      </c>
      <c r="M21" s="125">
        <f t="shared" si="2"/>
        <v>0</v>
      </c>
      <c r="N21" s="125">
        <f t="shared" si="3"/>
        <v>0</v>
      </c>
      <c r="O21" s="135"/>
    </row>
    <row r="22" spans="1:15" ht="66.75" customHeight="1">
      <c r="A22" s="45">
        <v>13</v>
      </c>
      <c r="B22" s="16" t="s">
        <v>190</v>
      </c>
      <c r="C22" s="15"/>
      <c r="D22" s="107" t="s">
        <v>4</v>
      </c>
      <c r="E22" s="111"/>
      <c r="F22" s="58">
        <v>935</v>
      </c>
      <c r="G22" s="93">
        <f t="shared" si="4"/>
        <v>0</v>
      </c>
      <c r="H22" s="94"/>
      <c r="I22" s="93">
        <f t="shared" si="5"/>
        <v>0</v>
      </c>
      <c r="J22" s="58">
        <v>935</v>
      </c>
      <c r="K22" s="125">
        <f t="shared" si="0"/>
        <v>0</v>
      </c>
      <c r="L22" s="125">
        <f t="shared" si="1"/>
        <v>0</v>
      </c>
      <c r="M22" s="125">
        <f t="shared" si="2"/>
        <v>0</v>
      </c>
      <c r="N22" s="125">
        <f t="shared" si="3"/>
        <v>0</v>
      </c>
      <c r="O22" s="135"/>
    </row>
    <row r="23" spans="1:15" ht="61.5" customHeight="1">
      <c r="A23" s="36">
        <v>14</v>
      </c>
      <c r="B23" s="16" t="s">
        <v>191</v>
      </c>
      <c r="C23" s="14"/>
      <c r="D23" s="107" t="s">
        <v>4</v>
      </c>
      <c r="E23" s="111"/>
      <c r="F23" s="58">
        <v>852</v>
      </c>
      <c r="G23" s="95">
        <f t="shared" si="4"/>
        <v>0</v>
      </c>
      <c r="H23" s="96"/>
      <c r="I23" s="95">
        <f t="shared" si="5"/>
        <v>0</v>
      </c>
      <c r="J23" s="58">
        <v>852</v>
      </c>
      <c r="K23" s="125">
        <f t="shared" si="0"/>
        <v>0</v>
      </c>
      <c r="L23" s="125">
        <f t="shared" si="1"/>
        <v>0</v>
      </c>
      <c r="M23" s="125">
        <f t="shared" si="2"/>
        <v>0</v>
      </c>
      <c r="N23" s="125">
        <f t="shared" si="3"/>
        <v>0</v>
      </c>
      <c r="O23" s="135"/>
    </row>
    <row r="24" spans="1:15" ht="51.75" customHeight="1">
      <c r="A24" s="45">
        <v>15</v>
      </c>
      <c r="B24" s="15" t="s">
        <v>125</v>
      </c>
      <c r="C24" s="15"/>
      <c r="D24" s="12" t="s">
        <v>6</v>
      </c>
      <c r="E24" s="111"/>
      <c r="F24" s="58">
        <v>649</v>
      </c>
      <c r="G24" s="95">
        <f t="shared" si="4"/>
        <v>0</v>
      </c>
      <c r="H24" s="96"/>
      <c r="I24" s="95">
        <f t="shared" si="5"/>
        <v>0</v>
      </c>
      <c r="J24" s="58">
        <v>649</v>
      </c>
      <c r="K24" s="125">
        <f t="shared" si="0"/>
        <v>0</v>
      </c>
      <c r="L24" s="125">
        <f t="shared" si="1"/>
        <v>0</v>
      </c>
      <c r="M24" s="125">
        <f t="shared" si="2"/>
        <v>0</v>
      </c>
      <c r="N24" s="125">
        <f t="shared" si="3"/>
        <v>0</v>
      </c>
      <c r="O24" s="135"/>
    </row>
    <row r="25" spans="1:15" ht="62.25" customHeight="1">
      <c r="A25" s="36">
        <v>16</v>
      </c>
      <c r="B25" s="17" t="s">
        <v>15</v>
      </c>
      <c r="C25" s="15"/>
      <c r="D25" s="12" t="s">
        <v>6</v>
      </c>
      <c r="E25" s="111"/>
      <c r="F25" s="58">
        <v>667</v>
      </c>
      <c r="G25" s="95">
        <f t="shared" si="4"/>
        <v>0</v>
      </c>
      <c r="H25" s="96"/>
      <c r="I25" s="95">
        <f t="shared" si="5"/>
        <v>0</v>
      </c>
      <c r="J25" s="58">
        <v>667</v>
      </c>
      <c r="K25" s="125">
        <f t="shared" si="0"/>
        <v>0</v>
      </c>
      <c r="L25" s="125">
        <f t="shared" si="1"/>
        <v>0</v>
      </c>
      <c r="M25" s="125">
        <f t="shared" si="2"/>
        <v>0</v>
      </c>
      <c r="N25" s="125">
        <f t="shared" si="3"/>
        <v>0</v>
      </c>
      <c r="O25" s="135"/>
    </row>
    <row r="26" spans="1:15" ht="51.75" customHeight="1">
      <c r="A26" s="36">
        <v>17</v>
      </c>
      <c r="B26" s="17" t="s">
        <v>127</v>
      </c>
      <c r="C26" s="15"/>
      <c r="D26" s="12" t="s">
        <v>4</v>
      </c>
      <c r="E26" s="111"/>
      <c r="F26" s="58">
        <v>329</v>
      </c>
      <c r="G26" s="93">
        <f t="shared" si="4"/>
        <v>0</v>
      </c>
      <c r="H26" s="94"/>
      <c r="I26" s="93">
        <f t="shared" si="5"/>
        <v>0</v>
      </c>
      <c r="J26" s="58">
        <v>329</v>
      </c>
      <c r="K26" s="125">
        <f t="shared" si="0"/>
        <v>0</v>
      </c>
      <c r="L26" s="125">
        <f t="shared" si="1"/>
        <v>0</v>
      </c>
      <c r="M26" s="125">
        <f t="shared" si="2"/>
        <v>0</v>
      </c>
      <c r="N26" s="125">
        <f t="shared" si="3"/>
        <v>0</v>
      </c>
      <c r="O26" s="135"/>
    </row>
    <row r="27" spans="1:15" ht="71.25" customHeight="1">
      <c r="A27" s="45">
        <v>18</v>
      </c>
      <c r="B27" s="16" t="s">
        <v>113</v>
      </c>
      <c r="C27" s="14"/>
      <c r="D27" s="12" t="s">
        <v>4</v>
      </c>
      <c r="E27" s="111"/>
      <c r="F27" s="58">
        <v>1836</v>
      </c>
      <c r="G27" s="95">
        <f t="shared" si="4"/>
        <v>0</v>
      </c>
      <c r="H27" s="96"/>
      <c r="I27" s="95">
        <f t="shared" si="5"/>
        <v>0</v>
      </c>
      <c r="J27" s="58">
        <v>1836</v>
      </c>
      <c r="K27" s="125">
        <f t="shared" si="0"/>
        <v>0</v>
      </c>
      <c r="L27" s="125">
        <f t="shared" si="1"/>
        <v>0</v>
      </c>
      <c r="M27" s="125">
        <f t="shared" si="2"/>
        <v>0</v>
      </c>
      <c r="N27" s="125">
        <f t="shared" si="3"/>
        <v>0</v>
      </c>
      <c r="O27" s="135"/>
    </row>
    <row r="28" spans="1:15" ht="66.75" customHeight="1">
      <c r="A28" s="45">
        <v>19</v>
      </c>
      <c r="B28" s="16" t="s">
        <v>16</v>
      </c>
      <c r="C28" s="15"/>
      <c r="D28" s="12" t="s">
        <v>4</v>
      </c>
      <c r="E28" s="111"/>
      <c r="F28" s="57">
        <v>440</v>
      </c>
      <c r="G28" s="95">
        <f t="shared" si="4"/>
        <v>0</v>
      </c>
      <c r="H28" s="96"/>
      <c r="I28" s="95">
        <f t="shared" si="5"/>
        <v>0</v>
      </c>
      <c r="J28" s="57">
        <v>440</v>
      </c>
      <c r="K28" s="125">
        <f t="shared" si="0"/>
        <v>0</v>
      </c>
      <c r="L28" s="125">
        <f t="shared" si="1"/>
        <v>0</v>
      </c>
      <c r="M28" s="125">
        <f t="shared" si="2"/>
        <v>0</v>
      </c>
      <c r="N28" s="125">
        <f t="shared" si="3"/>
        <v>0</v>
      </c>
      <c r="O28" s="135"/>
    </row>
    <row r="29" spans="1:15" ht="113.25" customHeight="1">
      <c r="A29" s="36">
        <v>20</v>
      </c>
      <c r="B29" s="16" t="s">
        <v>128</v>
      </c>
      <c r="C29" s="15"/>
      <c r="D29" s="12" t="s">
        <v>4</v>
      </c>
      <c r="E29" s="111"/>
      <c r="F29" s="57">
        <v>1599</v>
      </c>
      <c r="G29" s="95">
        <f t="shared" si="4"/>
        <v>0</v>
      </c>
      <c r="H29" s="96"/>
      <c r="I29" s="95">
        <f t="shared" si="5"/>
        <v>0</v>
      </c>
      <c r="J29" s="57">
        <v>1599</v>
      </c>
      <c r="K29" s="125">
        <f t="shared" si="0"/>
        <v>0</v>
      </c>
      <c r="L29" s="125">
        <f t="shared" si="1"/>
        <v>0</v>
      </c>
      <c r="M29" s="125">
        <f t="shared" si="2"/>
        <v>0</v>
      </c>
      <c r="N29" s="125">
        <f t="shared" si="3"/>
        <v>0</v>
      </c>
      <c r="O29" s="135"/>
    </row>
    <row r="30" spans="1:15" ht="113.25" customHeight="1">
      <c r="A30" s="36">
        <v>21</v>
      </c>
      <c r="B30" s="16" t="s">
        <v>129</v>
      </c>
      <c r="C30" s="15"/>
      <c r="D30" s="12" t="s">
        <v>4</v>
      </c>
      <c r="E30" s="111"/>
      <c r="F30" s="57">
        <v>596</v>
      </c>
      <c r="G30" s="93">
        <f t="shared" si="4"/>
        <v>0</v>
      </c>
      <c r="H30" s="94"/>
      <c r="I30" s="93">
        <f t="shared" si="5"/>
        <v>0</v>
      </c>
      <c r="J30" s="57">
        <v>596</v>
      </c>
      <c r="K30" s="125">
        <f t="shared" si="0"/>
        <v>0</v>
      </c>
      <c r="L30" s="125">
        <f t="shared" si="1"/>
        <v>0</v>
      </c>
      <c r="M30" s="125">
        <f t="shared" si="2"/>
        <v>0</v>
      </c>
      <c r="N30" s="125">
        <f t="shared" si="3"/>
        <v>0</v>
      </c>
      <c r="O30" s="135"/>
    </row>
    <row r="31" spans="1:15" ht="69" customHeight="1">
      <c r="A31" s="45">
        <v>22</v>
      </c>
      <c r="B31" s="16" t="s">
        <v>130</v>
      </c>
      <c r="C31" s="14"/>
      <c r="D31" s="12" t="s">
        <v>4</v>
      </c>
      <c r="E31" s="111"/>
      <c r="F31" s="57">
        <v>1130</v>
      </c>
      <c r="G31" s="95">
        <f t="shared" si="4"/>
        <v>0</v>
      </c>
      <c r="H31" s="96"/>
      <c r="I31" s="95">
        <f t="shared" si="5"/>
        <v>0</v>
      </c>
      <c r="J31" s="57">
        <v>1130</v>
      </c>
      <c r="K31" s="125">
        <f t="shared" si="0"/>
        <v>0</v>
      </c>
      <c r="L31" s="125">
        <f t="shared" si="1"/>
        <v>0</v>
      </c>
      <c r="M31" s="125">
        <f t="shared" si="2"/>
        <v>0</v>
      </c>
      <c r="N31" s="125">
        <f t="shared" si="3"/>
        <v>0</v>
      </c>
      <c r="O31" s="135"/>
    </row>
    <row r="32" spans="1:15" ht="76.5" customHeight="1">
      <c r="A32" s="36">
        <v>23</v>
      </c>
      <c r="B32" s="18" t="s">
        <v>131</v>
      </c>
      <c r="C32" s="15"/>
      <c r="D32" s="12" t="s">
        <v>4</v>
      </c>
      <c r="E32" s="111"/>
      <c r="F32" s="57">
        <v>418</v>
      </c>
      <c r="G32" s="95">
        <f t="shared" si="4"/>
        <v>0</v>
      </c>
      <c r="H32" s="96"/>
      <c r="I32" s="95">
        <f t="shared" si="5"/>
        <v>0</v>
      </c>
      <c r="J32" s="57">
        <v>418</v>
      </c>
      <c r="K32" s="125">
        <f t="shared" si="0"/>
        <v>0</v>
      </c>
      <c r="L32" s="125">
        <f t="shared" si="1"/>
        <v>0</v>
      </c>
      <c r="M32" s="125">
        <f t="shared" si="2"/>
        <v>0</v>
      </c>
      <c r="N32" s="125">
        <f t="shared" si="3"/>
        <v>0</v>
      </c>
      <c r="O32" s="135"/>
    </row>
    <row r="33" spans="1:15" ht="74.25" customHeight="1">
      <c r="A33" s="45">
        <v>24</v>
      </c>
      <c r="B33" s="18" t="s">
        <v>132</v>
      </c>
      <c r="C33" s="15"/>
      <c r="D33" s="12" t="s">
        <v>4</v>
      </c>
      <c r="E33" s="111"/>
      <c r="F33" s="57">
        <v>462</v>
      </c>
      <c r="G33" s="95">
        <f t="shared" si="4"/>
        <v>0</v>
      </c>
      <c r="H33" s="96"/>
      <c r="I33" s="95">
        <f t="shared" si="5"/>
        <v>0</v>
      </c>
      <c r="J33" s="57">
        <v>462</v>
      </c>
      <c r="K33" s="125">
        <f t="shared" si="0"/>
        <v>0</v>
      </c>
      <c r="L33" s="125">
        <f t="shared" si="1"/>
        <v>0</v>
      </c>
      <c r="M33" s="125">
        <f t="shared" si="2"/>
        <v>0</v>
      </c>
      <c r="N33" s="125">
        <f t="shared" si="3"/>
        <v>0</v>
      </c>
      <c r="O33" s="135"/>
    </row>
    <row r="34" spans="1:15" ht="78.75" customHeight="1">
      <c r="A34" s="36">
        <v>25</v>
      </c>
      <c r="B34" s="18" t="s">
        <v>133</v>
      </c>
      <c r="C34" s="15"/>
      <c r="D34" s="12" t="s">
        <v>4</v>
      </c>
      <c r="E34" s="111"/>
      <c r="F34" s="57">
        <v>294</v>
      </c>
      <c r="G34" s="93">
        <f t="shared" si="4"/>
        <v>0</v>
      </c>
      <c r="H34" s="94"/>
      <c r="I34" s="93">
        <f t="shared" si="5"/>
        <v>0</v>
      </c>
      <c r="J34" s="57">
        <v>294</v>
      </c>
      <c r="K34" s="125">
        <f t="shared" si="0"/>
        <v>0</v>
      </c>
      <c r="L34" s="125">
        <f t="shared" si="1"/>
        <v>0</v>
      </c>
      <c r="M34" s="125">
        <f t="shared" si="2"/>
        <v>0</v>
      </c>
      <c r="N34" s="125">
        <f t="shared" si="3"/>
        <v>0</v>
      </c>
      <c r="O34" s="135"/>
    </row>
    <row r="35" spans="1:15" ht="51.75" customHeight="1">
      <c r="A35" s="45">
        <v>26</v>
      </c>
      <c r="B35" s="17" t="s">
        <v>17</v>
      </c>
      <c r="C35" s="14"/>
      <c r="D35" s="12" t="s">
        <v>4</v>
      </c>
      <c r="E35" s="111"/>
      <c r="F35" s="57">
        <v>964</v>
      </c>
      <c r="G35" s="95">
        <f t="shared" si="4"/>
        <v>0</v>
      </c>
      <c r="H35" s="96"/>
      <c r="I35" s="95">
        <f t="shared" si="5"/>
        <v>0</v>
      </c>
      <c r="J35" s="57">
        <v>964</v>
      </c>
      <c r="K35" s="125">
        <f t="shared" si="0"/>
        <v>0</v>
      </c>
      <c r="L35" s="125">
        <f t="shared" si="1"/>
        <v>0</v>
      </c>
      <c r="M35" s="125">
        <f t="shared" si="2"/>
        <v>0</v>
      </c>
      <c r="N35" s="125">
        <f t="shared" si="3"/>
        <v>0</v>
      </c>
      <c r="O35" s="135"/>
    </row>
    <row r="36" spans="1:15" ht="51.75" customHeight="1">
      <c r="A36" s="36">
        <v>27</v>
      </c>
      <c r="B36" s="19" t="s">
        <v>134</v>
      </c>
      <c r="C36" s="15"/>
      <c r="D36" s="12" t="s">
        <v>4</v>
      </c>
      <c r="E36" s="111"/>
      <c r="F36" s="57">
        <v>370</v>
      </c>
      <c r="G36" s="95">
        <f t="shared" si="4"/>
        <v>0</v>
      </c>
      <c r="H36" s="96"/>
      <c r="I36" s="95">
        <f t="shared" si="5"/>
        <v>0</v>
      </c>
      <c r="J36" s="57">
        <v>370</v>
      </c>
      <c r="K36" s="125">
        <f t="shared" si="0"/>
        <v>0</v>
      </c>
      <c r="L36" s="125">
        <f t="shared" si="1"/>
        <v>0</v>
      </c>
      <c r="M36" s="125">
        <f t="shared" si="2"/>
        <v>0</v>
      </c>
      <c r="N36" s="125">
        <f t="shared" si="3"/>
        <v>0</v>
      </c>
      <c r="O36" s="135"/>
    </row>
    <row r="37" spans="1:15" ht="51.75" customHeight="1">
      <c r="A37" s="36">
        <v>28</v>
      </c>
      <c r="B37" s="20" t="s">
        <v>138</v>
      </c>
      <c r="C37" s="15"/>
      <c r="D37" s="12" t="s">
        <v>6</v>
      </c>
      <c r="E37" s="111"/>
      <c r="F37" s="57">
        <v>18</v>
      </c>
      <c r="G37" s="95">
        <f t="shared" si="4"/>
        <v>0</v>
      </c>
      <c r="H37" s="96"/>
      <c r="I37" s="95">
        <f t="shared" si="5"/>
        <v>0</v>
      </c>
      <c r="J37" s="57">
        <v>18</v>
      </c>
      <c r="K37" s="125">
        <f t="shared" si="0"/>
        <v>0</v>
      </c>
      <c r="L37" s="125">
        <f t="shared" si="1"/>
        <v>0</v>
      </c>
      <c r="M37" s="125">
        <f t="shared" si="2"/>
        <v>0</v>
      </c>
      <c r="N37" s="125">
        <f t="shared" si="3"/>
        <v>0</v>
      </c>
      <c r="O37" s="135"/>
    </row>
    <row r="38" spans="1:15" ht="51.75" customHeight="1">
      <c r="A38" s="45">
        <v>29</v>
      </c>
      <c r="B38" s="19" t="s">
        <v>137</v>
      </c>
      <c r="C38" s="15"/>
      <c r="D38" s="12" t="s">
        <v>6</v>
      </c>
      <c r="E38" s="111"/>
      <c r="F38" s="57">
        <v>311</v>
      </c>
      <c r="G38" s="93">
        <f t="shared" si="4"/>
        <v>0</v>
      </c>
      <c r="H38" s="94"/>
      <c r="I38" s="93">
        <f t="shared" si="5"/>
        <v>0</v>
      </c>
      <c r="J38" s="57">
        <v>311</v>
      </c>
      <c r="K38" s="125">
        <f t="shared" si="0"/>
        <v>0</v>
      </c>
      <c r="L38" s="125">
        <f t="shared" si="1"/>
        <v>0</v>
      </c>
      <c r="M38" s="125">
        <f t="shared" si="2"/>
        <v>0</v>
      </c>
      <c r="N38" s="125">
        <f t="shared" si="3"/>
        <v>0</v>
      </c>
      <c r="O38" s="135"/>
    </row>
    <row r="39" spans="1:15" ht="51.75" customHeight="1">
      <c r="A39" s="36">
        <v>30</v>
      </c>
      <c r="B39" s="21" t="s">
        <v>18</v>
      </c>
      <c r="C39" s="14"/>
      <c r="D39" s="12" t="s">
        <v>4</v>
      </c>
      <c r="E39" s="111"/>
      <c r="F39" s="57">
        <v>358</v>
      </c>
      <c r="G39" s="95">
        <f t="shared" si="4"/>
        <v>0</v>
      </c>
      <c r="H39" s="96"/>
      <c r="I39" s="95">
        <f t="shared" si="5"/>
        <v>0</v>
      </c>
      <c r="J39" s="57">
        <v>358</v>
      </c>
      <c r="K39" s="125">
        <f t="shared" si="0"/>
        <v>0</v>
      </c>
      <c r="L39" s="125">
        <f t="shared" si="1"/>
        <v>0</v>
      </c>
      <c r="M39" s="125">
        <f t="shared" si="2"/>
        <v>0</v>
      </c>
      <c r="N39" s="125">
        <f t="shared" si="3"/>
        <v>0</v>
      </c>
      <c r="O39" s="135"/>
    </row>
    <row r="40" spans="1:15" ht="57.75" customHeight="1">
      <c r="A40" s="45">
        <v>31</v>
      </c>
      <c r="B40" s="21" t="s">
        <v>135</v>
      </c>
      <c r="C40" s="15"/>
      <c r="D40" s="12" t="s">
        <v>4</v>
      </c>
      <c r="E40" s="111"/>
      <c r="F40" s="57">
        <v>697</v>
      </c>
      <c r="G40" s="95">
        <f t="shared" si="4"/>
        <v>0</v>
      </c>
      <c r="H40" s="96"/>
      <c r="I40" s="95">
        <f t="shared" si="5"/>
        <v>0</v>
      </c>
      <c r="J40" s="57">
        <v>697</v>
      </c>
      <c r="K40" s="125">
        <f t="shared" si="0"/>
        <v>0</v>
      </c>
      <c r="L40" s="125">
        <f t="shared" si="1"/>
        <v>0</v>
      </c>
      <c r="M40" s="125">
        <f t="shared" si="2"/>
        <v>0</v>
      </c>
      <c r="N40" s="125">
        <f t="shared" si="3"/>
        <v>0</v>
      </c>
      <c r="O40" s="135"/>
    </row>
    <row r="41" spans="1:15" ht="51.75" customHeight="1">
      <c r="A41" s="36">
        <v>32</v>
      </c>
      <c r="B41" s="21" t="s">
        <v>19</v>
      </c>
      <c r="C41" s="15"/>
      <c r="D41" s="12" t="s">
        <v>6</v>
      </c>
      <c r="E41" s="111"/>
      <c r="F41" s="57">
        <v>58</v>
      </c>
      <c r="G41" s="95">
        <f t="shared" si="4"/>
        <v>0</v>
      </c>
      <c r="H41" s="96"/>
      <c r="I41" s="95">
        <f t="shared" si="5"/>
        <v>0</v>
      </c>
      <c r="J41" s="57">
        <v>58</v>
      </c>
      <c r="K41" s="125">
        <f t="shared" si="0"/>
        <v>0</v>
      </c>
      <c r="L41" s="125">
        <f t="shared" si="1"/>
        <v>0</v>
      </c>
      <c r="M41" s="125">
        <f t="shared" si="2"/>
        <v>0</v>
      </c>
      <c r="N41" s="125">
        <f t="shared" si="3"/>
        <v>0</v>
      </c>
      <c r="O41" s="135"/>
    </row>
    <row r="42" spans="1:15" ht="51.75" customHeight="1">
      <c r="A42" s="36">
        <v>33</v>
      </c>
      <c r="B42" s="22" t="s">
        <v>20</v>
      </c>
      <c r="C42" s="15"/>
      <c r="D42" s="12" t="s">
        <v>4</v>
      </c>
      <c r="E42" s="111"/>
      <c r="F42" s="57">
        <v>357</v>
      </c>
      <c r="G42" s="93">
        <f t="shared" si="4"/>
        <v>0</v>
      </c>
      <c r="H42" s="94"/>
      <c r="I42" s="93">
        <f t="shared" si="5"/>
        <v>0</v>
      </c>
      <c r="J42" s="57">
        <v>357</v>
      </c>
      <c r="K42" s="125">
        <f t="shared" si="0"/>
        <v>0</v>
      </c>
      <c r="L42" s="125">
        <f t="shared" si="1"/>
        <v>0</v>
      </c>
      <c r="M42" s="125">
        <f t="shared" si="2"/>
        <v>0</v>
      </c>
      <c r="N42" s="125">
        <f t="shared" si="3"/>
        <v>0</v>
      </c>
      <c r="O42" s="135"/>
    </row>
    <row r="43" spans="1:15" ht="51.75" customHeight="1">
      <c r="A43" s="45">
        <v>34</v>
      </c>
      <c r="B43" s="22" t="s">
        <v>21</v>
      </c>
      <c r="C43" s="14"/>
      <c r="D43" s="12" t="s">
        <v>4</v>
      </c>
      <c r="E43" s="111"/>
      <c r="F43" s="57">
        <v>278</v>
      </c>
      <c r="G43" s="95">
        <f t="shared" si="4"/>
        <v>0</v>
      </c>
      <c r="H43" s="96"/>
      <c r="I43" s="95">
        <f t="shared" si="5"/>
        <v>0</v>
      </c>
      <c r="J43" s="57">
        <v>278</v>
      </c>
      <c r="K43" s="125">
        <f t="shared" si="0"/>
        <v>0</v>
      </c>
      <c r="L43" s="125">
        <f t="shared" si="1"/>
        <v>0</v>
      </c>
      <c r="M43" s="125">
        <f t="shared" si="2"/>
        <v>0</v>
      </c>
      <c r="N43" s="125">
        <f t="shared" si="3"/>
        <v>0</v>
      </c>
      <c r="O43" s="135"/>
    </row>
    <row r="44" spans="1:15" ht="57.75" customHeight="1">
      <c r="A44" s="45">
        <v>35</v>
      </c>
      <c r="B44" s="21" t="s">
        <v>136</v>
      </c>
      <c r="C44" s="15"/>
      <c r="D44" s="12" t="s">
        <v>119</v>
      </c>
      <c r="E44" s="111"/>
      <c r="F44" s="57">
        <v>400</v>
      </c>
      <c r="G44" s="95">
        <f t="shared" si="4"/>
        <v>0</v>
      </c>
      <c r="H44" s="96"/>
      <c r="I44" s="95">
        <f t="shared" si="5"/>
        <v>0</v>
      </c>
      <c r="J44" s="57">
        <v>400</v>
      </c>
      <c r="K44" s="125">
        <f t="shared" si="0"/>
        <v>0</v>
      </c>
      <c r="L44" s="125">
        <f t="shared" si="1"/>
        <v>0</v>
      </c>
      <c r="M44" s="125">
        <f t="shared" si="2"/>
        <v>0</v>
      </c>
      <c r="N44" s="125">
        <f t="shared" si="3"/>
        <v>0</v>
      </c>
      <c r="O44" s="135"/>
    </row>
    <row r="45" spans="1:15" ht="69.75" customHeight="1">
      <c r="A45" s="36">
        <v>36</v>
      </c>
      <c r="B45" s="21" t="s">
        <v>139</v>
      </c>
      <c r="C45" s="15"/>
      <c r="D45" s="12" t="s">
        <v>4</v>
      </c>
      <c r="E45" s="111"/>
      <c r="F45" s="57">
        <v>458</v>
      </c>
      <c r="G45" s="95">
        <f t="shared" si="4"/>
        <v>0</v>
      </c>
      <c r="H45" s="96"/>
      <c r="I45" s="95">
        <f t="shared" si="5"/>
        <v>0</v>
      </c>
      <c r="J45" s="57">
        <v>458</v>
      </c>
      <c r="K45" s="125">
        <f t="shared" si="0"/>
        <v>0</v>
      </c>
      <c r="L45" s="125">
        <f t="shared" si="1"/>
        <v>0</v>
      </c>
      <c r="M45" s="125">
        <f t="shared" si="2"/>
        <v>0</v>
      </c>
      <c r="N45" s="125">
        <f t="shared" si="3"/>
        <v>0</v>
      </c>
      <c r="O45" s="135"/>
    </row>
    <row r="46" spans="1:15" ht="107.25" customHeight="1">
      <c r="A46" s="36">
        <v>37</v>
      </c>
      <c r="B46" s="23" t="s">
        <v>22</v>
      </c>
      <c r="C46" s="15"/>
      <c r="D46" s="12" t="s">
        <v>119</v>
      </c>
      <c r="E46" s="111"/>
      <c r="F46" s="57">
        <v>658</v>
      </c>
      <c r="G46" s="93">
        <f t="shared" si="4"/>
        <v>0</v>
      </c>
      <c r="H46" s="94"/>
      <c r="I46" s="93">
        <f t="shared" si="5"/>
        <v>0</v>
      </c>
      <c r="J46" s="57">
        <v>658</v>
      </c>
      <c r="K46" s="125">
        <f t="shared" si="0"/>
        <v>0</v>
      </c>
      <c r="L46" s="125">
        <f t="shared" si="1"/>
        <v>0</v>
      </c>
      <c r="M46" s="125">
        <f t="shared" si="2"/>
        <v>0</v>
      </c>
      <c r="N46" s="125">
        <f t="shared" si="3"/>
        <v>0</v>
      </c>
      <c r="O46" s="135"/>
    </row>
    <row r="47" spans="1:15" ht="68.25" customHeight="1">
      <c r="A47" s="45">
        <v>38</v>
      </c>
      <c r="B47" s="50" t="s">
        <v>167</v>
      </c>
      <c r="C47" s="14"/>
      <c r="D47" s="12" t="s">
        <v>4</v>
      </c>
      <c r="E47" s="111"/>
      <c r="F47" s="57">
        <v>467</v>
      </c>
      <c r="G47" s="95">
        <f t="shared" si="4"/>
        <v>0</v>
      </c>
      <c r="H47" s="96"/>
      <c r="I47" s="95">
        <f t="shared" si="5"/>
        <v>0</v>
      </c>
      <c r="J47" s="57">
        <v>467</v>
      </c>
      <c r="K47" s="125">
        <f t="shared" si="0"/>
        <v>0</v>
      </c>
      <c r="L47" s="125">
        <f t="shared" si="1"/>
        <v>0</v>
      </c>
      <c r="M47" s="125">
        <f t="shared" si="2"/>
        <v>0</v>
      </c>
      <c r="N47" s="125">
        <f t="shared" si="3"/>
        <v>0</v>
      </c>
      <c r="O47" s="135"/>
    </row>
    <row r="48" spans="1:15" ht="70.5" customHeight="1">
      <c r="A48" s="36">
        <v>39</v>
      </c>
      <c r="B48" s="21" t="s">
        <v>140</v>
      </c>
      <c r="C48" s="15"/>
      <c r="D48" s="12" t="s">
        <v>4</v>
      </c>
      <c r="E48" s="111"/>
      <c r="F48" s="57">
        <v>141</v>
      </c>
      <c r="G48" s="95">
        <f t="shared" si="4"/>
        <v>0</v>
      </c>
      <c r="H48" s="96"/>
      <c r="I48" s="95">
        <f t="shared" si="5"/>
        <v>0</v>
      </c>
      <c r="J48" s="57">
        <v>141</v>
      </c>
      <c r="K48" s="125">
        <f t="shared" si="0"/>
        <v>0</v>
      </c>
      <c r="L48" s="125">
        <f t="shared" si="1"/>
        <v>0</v>
      </c>
      <c r="M48" s="125">
        <f t="shared" si="2"/>
        <v>0</v>
      </c>
      <c r="N48" s="125">
        <f t="shared" si="3"/>
        <v>0</v>
      </c>
      <c r="O48" s="135"/>
    </row>
    <row r="49" spans="1:15" ht="73.5" customHeight="1">
      <c r="A49" s="45">
        <v>40</v>
      </c>
      <c r="B49" s="21" t="s">
        <v>141</v>
      </c>
      <c r="C49" s="15"/>
      <c r="D49" s="12" t="s">
        <v>4</v>
      </c>
      <c r="E49" s="111"/>
      <c r="F49" s="57">
        <v>160</v>
      </c>
      <c r="G49" s="95">
        <f t="shared" si="4"/>
        <v>0</v>
      </c>
      <c r="H49" s="96"/>
      <c r="I49" s="95">
        <f t="shared" si="5"/>
        <v>0</v>
      </c>
      <c r="J49" s="57">
        <v>160</v>
      </c>
      <c r="K49" s="125">
        <f t="shared" si="0"/>
        <v>0</v>
      </c>
      <c r="L49" s="125">
        <f t="shared" si="1"/>
        <v>0</v>
      </c>
      <c r="M49" s="125">
        <f t="shared" si="2"/>
        <v>0</v>
      </c>
      <c r="N49" s="125">
        <f t="shared" si="3"/>
        <v>0</v>
      </c>
      <c r="O49" s="135"/>
    </row>
    <row r="50" spans="1:15" ht="67.5" customHeight="1">
      <c r="A50" s="36">
        <v>41</v>
      </c>
      <c r="B50" s="23" t="s">
        <v>142</v>
      </c>
      <c r="C50" s="15"/>
      <c r="D50" s="12" t="s">
        <v>4</v>
      </c>
      <c r="E50" s="111"/>
      <c r="F50" s="57">
        <v>115</v>
      </c>
      <c r="G50" s="93">
        <f t="shared" si="4"/>
        <v>0</v>
      </c>
      <c r="H50" s="94"/>
      <c r="I50" s="93">
        <f t="shared" si="5"/>
        <v>0</v>
      </c>
      <c r="J50" s="57">
        <v>115</v>
      </c>
      <c r="K50" s="125">
        <f t="shared" si="0"/>
        <v>0</v>
      </c>
      <c r="L50" s="125">
        <f t="shared" si="1"/>
        <v>0</v>
      </c>
      <c r="M50" s="125">
        <f t="shared" si="2"/>
        <v>0</v>
      </c>
      <c r="N50" s="125">
        <f t="shared" si="3"/>
        <v>0</v>
      </c>
      <c r="O50" s="135"/>
    </row>
    <row r="51" spans="1:15" ht="68.25" customHeight="1">
      <c r="A51" s="36">
        <v>42</v>
      </c>
      <c r="B51" s="21" t="s">
        <v>168</v>
      </c>
      <c r="C51" s="14"/>
      <c r="D51" s="12" t="s">
        <v>4</v>
      </c>
      <c r="E51" s="111"/>
      <c r="F51" s="57">
        <v>680</v>
      </c>
      <c r="G51" s="95">
        <f t="shared" si="4"/>
        <v>0</v>
      </c>
      <c r="H51" s="96"/>
      <c r="I51" s="95">
        <f t="shared" si="5"/>
        <v>0</v>
      </c>
      <c r="J51" s="57">
        <v>680</v>
      </c>
      <c r="K51" s="125">
        <f t="shared" si="0"/>
        <v>0</v>
      </c>
      <c r="L51" s="125">
        <f t="shared" si="1"/>
        <v>0</v>
      </c>
      <c r="M51" s="125">
        <f t="shared" si="2"/>
        <v>0</v>
      </c>
      <c r="N51" s="125">
        <f t="shared" si="3"/>
        <v>0</v>
      </c>
      <c r="O51" s="135"/>
    </row>
    <row r="52" spans="1:15" ht="51.75" customHeight="1">
      <c r="A52" s="45">
        <v>43</v>
      </c>
      <c r="B52" s="21" t="s">
        <v>23</v>
      </c>
      <c r="C52" s="15"/>
      <c r="D52" s="12" t="s">
        <v>4</v>
      </c>
      <c r="E52" s="111"/>
      <c r="F52" s="57">
        <v>233</v>
      </c>
      <c r="G52" s="95">
        <f t="shared" si="4"/>
        <v>0</v>
      </c>
      <c r="H52" s="96"/>
      <c r="I52" s="95">
        <f t="shared" si="5"/>
        <v>0</v>
      </c>
      <c r="J52" s="57">
        <v>233</v>
      </c>
      <c r="K52" s="125">
        <f t="shared" si="0"/>
        <v>0</v>
      </c>
      <c r="L52" s="125">
        <f t="shared" si="1"/>
        <v>0</v>
      </c>
      <c r="M52" s="125">
        <f t="shared" si="2"/>
        <v>0</v>
      </c>
      <c r="N52" s="125">
        <f t="shared" si="3"/>
        <v>0</v>
      </c>
      <c r="O52" s="135"/>
    </row>
    <row r="53" spans="1:15" ht="51.75" customHeight="1">
      <c r="A53" s="45">
        <v>44</v>
      </c>
      <c r="B53" s="21" t="s">
        <v>24</v>
      </c>
      <c r="C53" s="15"/>
      <c r="D53" s="12" t="s">
        <v>4</v>
      </c>
      <c r="E53" s="111"/>
      <c r="F53" s="57">
        <v>120</v>
      </c>
      <c r="G53" s="95">
        <f t="shared" si="4"/>
        <v>0</v>
      </c>
      <c r="H53" s="96"/>
      <c r="I53" s="95">
        <f t="shared" si="5"/>
        <v>0</v>
      </c>
      <c r="J53" s="57">
        <v>120</v>
      </c>
      <c r="K53" s="125">
        <f t="shared" si="0"/>
        <v>0</v>
      </c>
      <c r="L53" s="125">
        <f t="shared" si="1"/>
        <v>0</v>
      </c>
      <c r="M53" s="125">
        <f t="shared" si="2"/>
        <v>0</v>
      </c>
      <c r="N53" s="125">
        <f t="shared" si="3"/>
        <v>0</v>
      </c>
      <c r="O53" s="135"/>
    </row>
    <row r="54" spans="1:15" ht="69" customHeight="1">
      <c r="A54" s="36">
        <v>45</v>
      </c>
      <c r="B54" s="21" t="s">
        <v>120</v>
      </c>
      <c r="C54" s="15"/>
      <c r="D54" s="12" t="s">
        <v>4</v>
      </c>
      <c r="E54" s="111"/>
      <c r="F54" s="57">
        <v>207</v>
      </c>
      <c r="G54" s="93">
        <f t="shared" si="4"/>
        <v>0</v>
      </c>
      <c r="H54" s="94"/>
      <c r="I54" s="93">
        <f t="shared" si="5"/>
        <v>0</v>
      </c>
      <c r="J54" s="57">
        <v>207</v>
      </c>
      <c r="K54" s="125">
        <f t="shared" si="0"/>
        <v>0</v>
      </c>
      <c r="L54" s="125">
        <f t="shared" si="1"/>
        <v>0</v>
      </c>
      <c r="M54" s="125">
        <f t="shared" si="2"/>
        <v>0</v>
      </c>
      <c r="N54" s="125">
        <f t="shared" si="3"/>
        <v>0</v>
      </c>
      <c r="O54" s="135"/>
    </row>
    <row r="55" spans="1:15" ht="51.75" customHeight="1">
      <c r="A55" s="36">
        <v>46</v>
      </c>
      <c r="B55" s="22" t="s">
        <v>144</v>
      </c>
      <c r="C55" s="14"/>
      <c r="D55" s="12" t="s">
        <v>4</v>
      </c>
      <c r="E55" s="111"/>
      <c r="F55" s="57">
        <v>213</v>
      </c>
      <c r="G55" s="95">
        <f t="shared" si="4"/>
        <v>0</v>
      </c>
      <c r="H55" s="96"/>
      <c r="I55" s="95">
        <f t="shared" si="5"/>
        <v>0</v>
      </c>
      <c r="J55" s="57">
        <v>213</v>
      </c>
      <c r="K55" s="125">
        <f t="shared" si="0"/>
        <v>0</v>
      </c>
      <c r="L55" s="125">
        <f t="shared" si="1"/>
        <v>0</v>
      </c>
      <c r="M55" s="125">
        <f t="shared" si="2"/>
        <v>0</v>
      </c>
      <c r="N55" s="125">
        <f t="shared" si="3"/>
        <v>0</v>
      </c>
      <c r="O55" s="135"/>
    </row>
    <row r="56" spans="1:15" ht="63" customHeight="1">
      <c r="A56" s="45">
        <v>47</v>
      </c>
      <c r="B56" s="22" t="s">
        <v>143</v>
      </c>
      <c r="C56" s="15"/>
      <c r="D56" s="12" t="s">
        <v>4</v>
      </c>
      <c r="E56" s="111"/>
      <c r="F56" s="57">
        <v>428</v>
      </c>
      <c r="G56" s="95">
        <f t="shared" si="4"/>
        <v>0</v>
      </c>
      <c r="H56" s="96"/>
      <c r="I56" s="95">
        <f t="shared" si="5"/>
        <v>0</v>
      </c>
      <c r="J56" s="57">
        <v>428</v>
      </c>
      <c r="K56" s="125">
        <f t="shared" si="0"/>
        <v>0</v>
      </c>
      <c r="L56" s="125">
        <f t="shared" si="1"/>
        <v>0</v>
      </c>
      <c r="M56" s="125">
        <f t="shared" si="2"/>
        <v>0</v>
      </c>
      <c r="N56" s="125">
        <f t="shared" si="3"/>
        <v>0</v>
      </c>
      <c r="O56" s="135"/>
    </row>
    <row r="57" spans="1:15" ht="111" customHeight="1">
      <c r="A57" s="36">
        <v>48</v>
      </c>
      <c r="B57" s="22" t="s">
        <v>145</v>
      </c>
      <c r="C57" s="15"/>
      <c r="D57" s="12" t="s">
        <v>4</v>
      </c>
      <c r="E57" s="111"/>
      <c r="F57" s="57">
        <v>235</v>
      </c>
      <c r="G57" s="95">
        <f t="shared" si="4"/>
        <v>0</v>
      </c>
      <c r="H57" s="96"/>
      <c r="I57" s="95">
        <f t="shared" si="5"/>
        <v>0</v>
      </c>
      <c r="J57" s="57">
        <v>235</v>
      </c>
      <c r="K57" s="125">
        <f t="shared" si="0"/>
        <v>0</v>
      </c>
      <c r="L57" s="125">
        <f t="shared" si="1"/>
        <v>0</v>
      </c>
      <c r="M57" s="125">
        <f t="shared" si="2"/>
        <v>0</v>
      </c>
      <c r="N57" s="125">
        <f t="shared" si="3"/>
        <v>0</v>
      </c>
      <c r="O57" s="135"/>
    </row>
    <row r="58" spans="1:15" ht="108.75" customHeight="1">
      <c r="A58" s="45">
        <v>49</v>
      </c>
      <c r="B58" s="22" t="s">
        <v>146</v>
      </c>
      <c r="C58" s="15"/>
      <c r="D58" s="12" t="s">
        <v>4</v>
      </c>
      <c r="E58" s="111"/>
      <c r="F58" s="57">
        <v>207</v>
      </c>
      <c r="G58" s="93">
        <f t="shared" si="4"/>
        <v>0</v>
      </c>
      <c r="H58" s="94"/>
      <c r="I58" s="93">
        <f t="shared" si="5"/>
        <v>0</v>
      </c>
      <c r="J58" s="57">
        <v>207</v>
      </c>
      <c r="K58" s="125">
        <f t="shared" si="0"/>
        <v>0</v>
      </c>
      <c r="L58" s="125">
        <f t="shared" si="1"/>
        <v>0</v>
      </c>
      <c r="M58" s="125">
        <f t="shared" si="2"/>
        <v>0</v>
      </c>
      <c r="N58" s="125">
        <f t="shared" si="3"/>
        <v>0</v>
      </c>
      <c r="O58" s="135"/>
    </row>
    <row r="59" spans="1:15" ht="51" customHeight="1">
      <c r="A59" s="36">
        <v>50</v>
      </c>
      <c r="B59" s="22" t="s">
        <v>147</v>
      </c>
      <c r="C59" s="14"/>
      <c r="D59" s="12" t="s">
        <v>4</v>
      </c>
      <c r="E59" s="111"/>
      <c r="F59" s="57">
        <v>220</v>
      </c>
      <c r="G59" s="95">
        <f t="shared" si="4"/>
        <v>0</v>
      </c>
      <c r="H59" s="96"/>
      <c r="I59" s="95">
        <f t="shared" si="5"/>
        <v>0</v>
      </c>
      <c r="J59" s="57">
        <v>220</v>
      </c>
      <c r="K59" s="125">
        <f t="shared" si="0"/>
        <v>0</v>
      </c>
      <c r="L59" s="125">
        <f t="shared" si="1"/>
        <v>0</v>
      </c>
      <c r="M59" s="125">
        <f t="shared" si="2"/>
        <v>0</v>
      </c>
      <c r="N59" s="125">
        <f t="shared" si="3"/>
        <v>0</v>
      </c>
      <c r="O59" s="135"/>
    </row>
    <row r="60" spans="1:15" ht="51.75" customHeight="1">
      <c r="A60" s="45">
        <v>51</v>
      </c>
      <c r="B60" s="49" t="s">
        <v>148</v>
      </c>
      <c r="C60" s="15"/>
      <c r="D60" s="12" t="s">
        <v>4</v>
      </c>
      <c r="E60" s="111"/>
      <c r="F60" s="57">
        <v>35</v>
      </c>
      <c r="G60" s="95">
        <f t="shared" si="4"/>
        <v>0</v>
      </c>
      <c r="H60" s="96"/>
      <c r="I60" s="95">
        <f t="shared" si="5"/>
        <v>0</v>
      </c>
      <c r="J60" s="57">
        <v>35</v>
      </c>
      <c r="K60" s="125">
        <f t="shared" si="0"/>
        <v>0</v>
      </c>
      <c r="L60" s="125">
        <f t="shared" si="1"/>
        <v>0</v>
      </c>
      <c r="M60" s="125">
        <f t="shared" si="2"/>
        <v>0</v>
      </c>
      <c r="N60" s="125">
        <f t="shared" si="3"/>
        <v>0</v>
      </c>
      <c r="O60" s="135"/>
    </row>
    <row r="61" spans="1:15" ht="51.75" customHeight="1">
      <c r="A61" s="36">
        <v>52</v>
      </c>
      <c r="B61" s="49" t="s">
        <v>149</v>
      </c>
      <c r="C61" s="15"/>
      <c r="D61" s="12" t="s">
        <v>4</v>
      </c>
      <c r="E61" s="111"/>
      <c r="F61" s="57">
        <v>15</v>
      </c>
      <c r="G61" s="95">
        <f t="shared" si="4"/>
        <v>0</v>
      </c>
      <c r="H61" s="96"/>
      <c r="I61" s="95">
        <f t="shared" si="5"/>
        <v>0</v>
      </c>
      <c r="J61" s="57">
        <v>15</v>
      </c>
      <c r="K61" s="125">
        <f t="shared" si="0"/>
        <v>0</v>
      </c>
      <c r="L61" s="125">
        <f t="shared" si="1"/>
        <v>0</v>
      </c>
      <c r="M61" s="125">
        <f t="shared" si="2"/>
        <v>0</v>
      </c>
      <c r="N61" s="125">
        <f t="shared" si="3"/>
        <v>0</v>
      </c>
      <c r="O61" s="135"/>
    </row>
    <row r="62" spans="1:15" ht="72.75" customHeight="1">
      <c r="A62" s="45">
        <v>53</v>
      </c>
      <c r="B62" s="22" t="s">
        <v>25</v>
      </c>
      <c r="C62" s="15"/>
      <c r="D62" s="12" t="s">
        <v>4</v>
      </c>
      <c r="E62" s="111"/>
      <c r="F62" s="57">
        <v>266</v>
      </c>
      <c r="G62" s="93">
        <f t="shared" si="4"/>
        <v>0</v>
      </c>
      <c r="H62" s="94"/>
      <c r="I62" s="93">
        <f t="shared" si="5"/>
        <v>0</v>
      </c>
      <c r="J62" s="57">
        <v>266</v>
      </c>
      <c r="K62" s="125">
        <f t="shared" si="0"/>
        <v>0</v>
      </c>
      <c r="L62" s="125">
        <f t="shared" si="1"/>
        <v>0</v>
      </c>
      <c r="M62" s="125">
        <f t="shared" si="2"/>
        <v>0</v>
      </c>
      <c r="N62" s="125">
        <f t="shared" si="3"/>
        <v>0</v>
      </c>
      <c r="O62" s="135"/>
    </row>
    <row r="63" spans="1:15" ht="68.25" customHeight="1">
      <c r="A63" s="36">
        <v>54</v>
      </c>
      <c r="B63" s="22" t="s">
        <v>26</v>
      </c>
      <c r="C63" s="14"/>
      <c r="D63" s="12" t="s">
        <v>4</v>
      </c>
      <c r="E63" s="111"/>
      <c r="F63" s="57">
        <v>52</v>
      </c>
      <c r="G63" s="95">
        <f t="shared" si="4"/>
        <v>0</v>
      </c>
      <c r="H63" s="96"/>
      <c r="I63" s="95">
        <f t="shared" si="5"/>
        <v>0</v>
      </c>
      <c r="J63" s="57">
        <v>52</v>
      </c>
      <c r="K63" s="125">
        <f t="shared" si="0"/>
        <v>0</v>
      </c>
      <c r="L63" s="125">
        <f t="shared" si="1"/>
        <v>0</v>
      </c>
      <c r="M63" s="125">
        <f t="shared" si="2"/>
        <v>0</v>
      </c>
      <c r="N63" s="125">
        <f t="shared" si="3"/>
        <v>0</v>
      </c>
      <c r="O63" s="135"/>
    </row>
    <row r="64" spans="1:15" ht="60" customHeight="1">
      <c r="A64" s="36">
        <v>55</v>
      </c>
      <c r="B64" s="22" t="s">
        <v>27</v>
      </c>
      <c r="C64" s="15"/>
      <c r="D64" s="12" t="s">
        <v>4</v>
      </c>
      <c r="E64" s="111"/>
      <c r="F64" s="57">
        <v>79</v>
      </c>
      <c r="G64" s="95">
        <f t="shared" si="4"/>
        <v>0</v>
      </c>
      <c r="H64" s="96"/>
      <c r="I64" s="95">
        <f t="shared" si="5"/>
        <v>0</v>
      </c>
      <c r="J64" s="57">
        <v>79</v>
      </c>
      <c r="K64" s="125">
        <f t="shared" si="0"/>
        <v>0</v>
      </c>
      <c r="L64" s="125">
        <f t="shared" si="1"/>
        <v>0</v>
      </c>
      <c r="M64" s="125">
        <f t="shared" si="2"/>
        <v>0</v>
      </c>
      <c r="N64" s="125">
        <f t="shared" si="3"/>
        <v>0</v>
      </c>
      <c r="O64" s="135"/>
    </row>
    <row r="65" spans="1:15" ht="56.25" customHeight="1">
      <c r="A65" s="45">
        <v>56</v>
      </c>
      <c r="B65" s="22" t="s">
        <v>28</v>
      </c>
      <c r="C65" s="15"/>
      <c r="D65" s="12" t="s">
        <v>4</v>
      </c>
      <c r="E65" s="111"/>
      <c r="F65" s="57">
        <v>8</v>
      </c>
      <c r="G65" s="95">
        <f t="shared" si="4"/>
        <v>0</v>
      </c>
      <c r="H65" s="96"/>
      <c r="I65" s="95">
        <f t="shared" si="5"/>
        <v>0</v>
      </c>
      <c r="J65" s="57">
        <v>8</v>
      </c>
      <c r="K65" s="125">
        <f t="shared" si="0"/>
        <v>0</v>
      </c>
      <c r="L65" s="125">
        <f t="shared" si="1"/>
        <v>0</v>
      </c>
      <c r="M65" s="125">
        <f t="shared" si="2"/>
        <v>0</v>
      </c>
      <c r="N65" s="125">
        <f t="shared" si="3"/>
        <v>0</v>
      </c>
      <c r="O65" s="135"/>
    </row>
    <row r="66" spans="1:15" ht="61.5" customHeight="1">
      <c r="A66" s="36">
        <v>57</v>
      </c>
      <c r="B66" s="22" t="s">
        <v>29</v>
      </c>
      <c r="C66" s="15"/>
      <c r="D66" s="12" t="s">
        <v>4</v>
      </c>
      <c r="E66" s="111"/>
      <c r="F66" s="57">
        <v>7</v>
      </c>
      <c r="G66" s="93">
        <f t="shared" si="4"/>
        <v>0</v>
      </c>
      <c r="H66" s="94"/>
      <c r="I66" s="93">
        <f t="shared" si="5"/>
        <v>0</v>
      </c>
      <c r="J66" s="57">
        <v>7</v>
      </c>
      <c r="K66" s="125">
        <f t="shared" si="0"/>
        <v>0</v>
      </c>
      <c r="L66" s="125">
        <f t="shared" si="1"/>
        <v>0</v>
      </c>
      <c r="M66" s="125">
        <f t="shared" si="2"/>
        <v>0</v>
      </c>
      <c r="N66" s="125">
        <f t="shared" si="3"/>
        <v>0</v>
      </c>
      <c r="O66" s="135"/>
    </row>
    <row r="67" spans="1:15" ht="72.75" customHeight="1">
      <c r="A67" s="45">
        <v>58</v>
      </c>
      <c r="B67" s="22" t="s">
        <v>150</v>
      </c>
      <c r="C67" s="14"/>
      <c r="D67" s="12" t="s">
        <v>4</v>
      </c>
      <c r="E67" s="111"/>
      <c r="F67" s="57">
        <v>150</v>
      </c>
      <c r="G67" s="95">
        <f t="shared" si="4"/>
        <v>0</v>
      </c>
      <c r="H67" s="96"/>
      <c r="I67" s="95">
        <f t="shared" si="5"/>
        <v>0</v>
      </c>
      <c r="J67" s="57">
        <v>150</v>
      </c>
      <c r="K67" s="125">
        <f t="shared" si="0"/>
        <v>0</v>
      </c>
      <c r="L67" s="125">
        <f t="shared" si="1"/>
        <v>0</v>
      </c>
      <c r="M67" s="125">
        <f t="shared" si="2"/>
        <v>0</v>
      </c>
      <c r="N67" s="125">
        <f t="shared" si="3"/>
        <v>0</v>
      </c>
      <c r="O67" s="135"/>
    </row>
    <row r="68" spans="1:15" ht="51.75" customHeight="1">
      <c r="A68" s="36">
        <v>59</v>
      </c>
      <c r="B68" s="22" t="s">
        <v>30</v>
      </c>
      <c r="C68" s="15"/>
      <c r="D68" s="12" t="s">
        <v>6</v>
      </c>
      <c r="E68" s="111"/>
      <c r="F68" s="57">
        <v>287</v>
      </c>
      <c r="G68" s="95">
        <f t="shared" si="4"/>
        <v>0</v>
      </c>
      <c r="H68" s="96"/>
      <c r="I68" s="95">
        <f t="shared" si="5"/>
        <v>0</v>
      </c>
      <c r="J68" s="57">
        <v>287</v>
      </c>
      <c r="K68" s="125">
        <f t="shared" si="0"/>
        <v>0</v>
      </c>
      <c r="L68" s="125">
        <f t="shared" si="1"/>
        <v>0</v>
      </c>
      <c r="M68" s="125">
        <f t="shared" si="2"/>
        <v>0</v>
      </c>
      <c r="N68" s="125">
        <f t="shared" si="3"/>
        <v>0</v>
      </c>
      <c r="O68" s="135"/>
    </row>
    <row r="69" spans="1:15" ht="51.75" customHeight="1">
      <c r="A69" s="36">
        <v>60</v>
      </c>
      <c r="B69" s="22" t="s">
        <v>31</v>
      </c>
      <c r="C69" s="15"/>
      <c r="D69" s="12" t="s">
        <v>6</v>
      </c>
      <c r="E69" s="111"/>
      <c r="F69" s="57">
        <v>259</v>
      </c>
      <c r="G69" s="95">
        <f t="shared" si="4"/>
        <v>0</v>
      </c>
      <c r="H69" s="96"/>
      <c r="I69" s="95">
        <f t="shared" si="5"/>
        <v>0</v>
      </c>
      <c r="J69" s="57">
        <v>259</v>
      </c>
      <c r="K69" s="125">
        <f t="shared" si="0"/>
        <v>0</v>
      </c>
      <c r="L69" s="125">
        <f t="shared" si="1"/>
        <v>0</v>
      </c>
      <c r="M69" s="125">
        <f t="shared" si="2"/>
        <v>0</v>
      </c>
      <c r="N69" s="125">
        <f t="shared" si="3"/>
        <v>0</v>
      </c>
      <c r="O69" s="135"/>
    </row>
    <row r="70" spans="1:15" ht="51.75" customHeight="1">
      <c r="A70" s="45">
        <v>61</v>
      </c>
      <c r="B70" s="24" t="s">
        <v>32</v>
      </c>
      <c r="C70" s="15"/>
      <c r="D70" s="12" t="s">
        <v>6</v>
      </c>
      <c r="E70" s="111"/>
      <c r="F70" s="57">
        <v>78</v>
      </c>
      <c r="G70" s="93">
        <f t="shared" si="4"/>
        <v>0</v>
      </c>
      <c r="H70" s="94"/>
      <c r="I70" s="93">
        <f t="shared" si="5"/>
        <v>0</v>
      </c>
      <c r="J70" s="57">
        <v>78</v>
      </c>
      <c r="K70" s="125">
        <f t="shared" si="0"/>
        <v>0</v>
      </c>
      <c r="L70" s="125">
        <f t="shared" si="1"/>
        <v>0</v>
      </c>
      <c r="M70" s="125">
        <f t="shared" si="2"/>
        <v>0</v>
      </c>
      <c r="N70" s="125">
        <f t="shared" si="3"/>
        <v>0</v>
      </c>
      <c r="O70" s="135"/>
    </row>
    <row r="71" spans="1:15" ht="72" customHeight="1">
      <c r="A71" s="45">
        <v>62</v>
      </c>
      <c r="B71" s="22" t="s">
        <v>151</v>
      </c>
      <c r="C71" s="14"/>
      <c r="D71" s="12" t="s">
        <v>4</v>
      </c>
      <c r="E71" s="111"/>
      <c r="F71" s="57">
        <v>219</v>
      </c>
      <c r="G71" s="95">
        <f t="shared" si="4"/>
        <v>0</v>
      </c>
      <c r="H71" s="96"/>
      <c r="I71" s="95">
        <f t="shared" si="5"/>
        <v>0</v>
      </c>
      <c r="J71" s="57">
        <v>219</v>
      </c>
      <c r="K71" s="125">
        <f t="shared" si="0"/>
        <v>0</v>
      </c>
      <c r="L71" s="125">
        <f t="shared" si="1"/>
        <v>0</v>
      </c>
      <c r="M71" s="125">
        <f t="shared" si="2"/>
        <v>0</v>
      </c>
      <c r="N71" s="125">
        <f t="shared" si="3"/>
        <v>0</v>
      </c>
      <c r="O71" s="135"/>
    </row>
    <row r="72" spans="1:15" ht="51.75" customHeight="1">
      <c r="A72" s="36">
        <v>63</v>
      </c>
      <c r="B72" s="22" t="s">
        <v>33</v>
      </c>
      <c r="C72" s="15"/>
      <c r="D72" s="12" t="s">
        <v>6</v>
      </c>
      <c r="E72" s="111"/>
      <c r="F72" s="57">
        <v>994</v>
      </c>
      <c r="G72" s="95">
        <f t="shared" si="4"/>
        <v>0</v>
      </c>
      <c r="H72" s="96"/>
      <c r="I72" s="95">
        <f t="shared" si="5"/>
        <v>0</v>
      </c>
      <c r="J72" s="57">
        <v>994</v>
      </c>
      <c r="K72" s="125">
        <f t="shared" si="0"/>
        <v>0</v>
      </c>
      <c r="L72" s="125">
        <f t="shared" si="1"/>
        <v>0</v>
      </c>
      <c r="M72" s="125">
        <f t="shared" si="2"/>
        <v>0</v>
      </c>
      <c r="N72" s="125">
        <f t="shared" si="3"/>
        <v>0</v>
      </c>
      <c r="O72" s="135"/>
    </row>
    <row r="73" spans="1:15" ht="51.75" customHeight="1">
      <c r="A73" s="36">
        <v>64</v>
      </c>
      <c r="B73" s="22" t="s">
        <v>34</v>
      </c>
      <c r="C73" s="15"/>
      <c r="D73" s="12" t="s">
        <v>6</v>
      </c>
      <c r="E73" s="111"/>
      <c r="F73" s="57">
        <v>154</v>
      </c>
      <c r="G73" s="95">
        <f t="shared" si="4"/>
        <v>0</v>
      </c>
      <c r="H73" s="96"/>
      <c r="I73" s="95">
        <f t="shared" si="5"/>
        <v>0</v>
      </c>
      <c r="J73" s="57">
        <v>154</v>
      </c>
      <c r="K73" s="125">
        <f t="shared" si="0"/>
        <v>0</v>
      </c>
      <c r="L73" s="125">
        <f t="shared" si="1"/>
        <v>0</v>
      </c>
      <c r="M73" s="125">
        <f t="shared" si="2"/>
        <v>0</v>
      </c>
      <c r="N73" s="125">
        <f t="shared" si="3"/>
        <v>0</v>
      </c>
      <c r="O73" s="135"/>
    </row>
    <row r="74" spans="1:15" ht="51.75" customHeight="1">
      <c r="A74" s="45">
        <v>65</v>
      </c>
      <c r="B74" s="22" t="s">
        <v>35</v>
      </c>
      <c r="C74" s="15"/>
      <c r="D74" s="12" t="s">
        <v>6</v>
      </c>
      <c r="E74" s="111"/>
      <c r="F74" s="57">
        <v>36</v>
      </c>
      <c r="G74" s="93">
        <f t="shared" si="4"/>
        <v>0</v>
      </c>
      <c r="H74" s="94"/>
      <c r="I74" s="93">
        <f t="shared" si="5"/>
        <v>0</v>
      </c>
      <c r="J74" s="57">
        <v>36</v>
      </c>
      <c r="K74" s="125">
        <f t="shared" si="0"/>
        <v>0</v>
      </c>
      <c r="L74" s="125">
        <f t="shared" si="1"/>
        <v>0</v>
      </c>
      <c r="M74" s="125">
        <f t="shared" si="2"/>
        <v>0</v>
      </c>
      <c r="N74" s="125">
        <f t="shared" si="3"/>
        <v>0</v>
      </c>
      <c r="O74" s="135"/>
    </row>
    <row r="75" spans="1:15" ht="51.75" customHeight="1">
      <c r="A75" s="36">
        <v>66</v>
      </c>
      <c r="B75" s="22" t="s">
        <v>36</v>
      </c>
      <c r="C75" s="14"/>
      <c r="D75" s="12" t="s">
        <v>6</v>
      </c>
      <c r="E75" s="111"/>
      <c r="F75" s="57">
        <v>25</v>
      </c>
      <c r="G75" s="95">
        <f t="shared" si="4"/>
        <v>0</v>
      </c>
      <c r="H75" s="96"/>
      <c r="I75" s="95">
        <f t="shared" si="5"/>
        <v>0</v>
      </c>
      <c r="J75" s="57">
        <v>25</v>
      </c>
      <c r="K75" s="125">
        <f t="shared" ref="K75:K138" si="6">J75*E75</f>
        <v>0</v>
      </c>
      <c r="L75" s="125">
        <f t="shared" ref="L75:L138" si="7">K75+ROUND(K75*H75,2)</f>
        <v>0</v>
      </c>
      <c r="M75" s="125">
        <f t="shared" ref="M75:M138" si="8">SUM(G75+K75)</f>
        <v>0</v>
      </c>
      <c r="N75" s="125">
        <f t="shared" ref="N75:N138" si="9">SUM(I75+L75)</f>
        <v>0</v>
      </c>
      <c r="O75" s="135"/>
    </row>
    <row r="76" spans="1:15" ht="51.75" customHeight="1">
      <c r="A76" s="45">
        <v>67</v>
      </c>
      <c r="B76" s="22" t="s">
        <v>152</v>
      </c>
      <c r="C76" s="15"/>
      <c r="D76" s="12" t="s">
        <v>6</v>
      </c>
      <c r="E76" s="111"/>
      <c r="F76" s="57">
        <v>28</v>
      </c>
      <c r="G76" s="95">
        <f t="shared" si="4"/>
        <v>0</v>
      </c>
      <c r="H76" s="96"/>
      <c r="I76" s="95">
        <f t="shared" si="5"/>
        <v>0</v>
      </c>
      <c r="J76" s="57">
        <v>28</v>
      </c>
      <c r="K76" s="125">
        <f t="shared" si="6"/>
        <v>0</v>
      </c>
      <c r="L76" s="125">
        <f t="shared" si="7"/>
        <v>0</v>
      </c>
      <c r="M76" s="125">
        <f t="shared" si="8"/>
        <v>0</v>
      </c>
      <c r="N76" s="125">
        <f t="shared" si="9"/>
        <v>0</v>
      </c>
      <c r="O76" s="135"/>
    </row>
    <row r="77" spans="1:15" ht="51.75" customHeight="1">
      <c r="A77" s="36">
        <v>68</v>
      </c>
      <c r="B77" s="22" t="s">
        <v>37</v>
      </c>
      <c r="C77" s="15"/>
      <c r="D77" s="12" t="s">
        <v>6</v>
      </c>
      <c r="E77" s="111"/>
      <c r="F77" s="57">
        <v>19</v>
      </c>
      <c r="G77" s="95">
        <f t="shared" si="4"/>
        <v>0</v>
      </c>
      <c r="H77" s="96"/>
      <c r="I77" s="95">
        <f t="shared" si="5"/>
        <v>0</v>
      </c>
      <c r="J77" s="57">
        <v>19</v>
      </c>
      <c r="K77" s="125">
        <f t="shared" si="6"/>
        <v>0</v>
      </c>
      <c r="L77" s="125">
        <f t="shared" si="7"/>
        <v>0</v>
      </c>
      <c r="M77" s="125">
        <f t="shared" si="8"/>
        <v>0</v>
      </c>
      <c r="N77" s="125">
        <f t="shared" si="9"/>
        <v>0</v>
      </c>
      <c r="O77" s="135"/>
    </row>
    <row r="78" spans="1:15" ht="51.75" customHeight="1">
      <c r="A78" s="36">
        <v>69</v>
      </c>
      <c r="B78" s="16" t="s">
        <v>38</v>
      </c>
      <c r="C78" s="15"/>
      <c r="D78" s="12" t="s">
        <v>6</v>
      </c>
      <c r="E78" s="111"/>
      <c r="F78" s="57">
        <v>21</v>
      </c>
      <c r="G78" s="93">
        <f t="shared" ref="G78:G141" si="10">E78*F78</f>
        <v>0</v>
      </c>
      <c r="H78" s="94"/>
      <c r="I78" s="93">
        <f t="shared" ref="I78:I141" si="11">G78+ROUND(G78*H78,2)</f>
        <v>0</v>
      </c>
      <c r="J78" s="57">
        <v>21</v>
      </c>
      <c r="K78" s="125">
        <f t="shared" si="6"/>
        <v>0</v>
      </c>
      <c r="L78" s="125">
        <f t="shared" si="7"/>
        <v>0</v>
      </c>
      <c r="M78" s="125">
        <f t="shared" si="8"/>
        <v>0</v>
      </c>
      <c r="N78" s="125">
        <f t="shared" si="9"/>
        <v>0</v>
      </c>
      <c r="O78" s="135"/>
    </row>
    <row r="79" spans="1:15" ht="63.75" customHeight="1">
      <c r="A79" s="45">
        <v>70</v>
      </c>
      <c r="B79" s="16" t="s">
        <v>115</v>
      </c>
      <c r="C79" s="14"/>
      <c r="D79" s="12" t="s">
        <v>6</v>
      </c>
      <c r="E79" s="111"/>
      <c r="F79" s="57">
        <v>729</v>
      </c>
      <c r="G79" s="95">
        <f t="shared" si="10"/>
        <v>0</v>
      </c>
      <c r="H79" s="96"/>
      <c r="I79" s="95">
        <f t="shared" si="11"/>
        <v>0</v>
      </c>
      <c r="J79" s="57">
        <v>729</v>
      </c>
      <c r="K79" s="125">
        <f t="shared" si="6"/>
        <v>0</v>
      </c>
      <c r="L79" s="125">
        <f t="shared" si="7"/>
        <v>0</v>
      </c>
      <c r="M79" s="125">
        <f t="shared" si="8"/>
        <v>0</v>
      </c>
      <c r="N79" s="125">
        <f t="shared" si="9"/>
        <v>0</v>
      </c>
      <c r="O79" s="135"/>
    </row>
    <row r="80" spans="1:15" ht="61.5" customHeight="1">
      <c r="A80" s="45">
        <v>71</v>
      </c>
      <c r="B80" s="16" t="s">
        <v>114</v>
      </c>
      <c r="C80" s="15"/>
      <c r="D80" s="12" t="s">
        <v>6</v>
      </c>
      <c r="E80" s="111"/>
      <c r="F80" s="57">
        <v>36</v>
      </c>
      <c r="G80" s="95">
        <f t="shared" si="10"/>
        <v>0</v>
      </c>
      <c r="H80" s="96"/>
      <c r="I80" s="95">
        <f t="shared" si="11"/>
        <v>0</v>
      </c>
      <c r="J80" s="57">
        <v>36</v>
      </c>
      <c r="K80" s="125">
        <f t="shared" si="6"/>
        <v>0</v>
      </c>
      <c r="L80" s="125">
        <f t="shared" si="7"/>
        <v>0</v>
      </c>
      <c r="M80" s="125">
        <f t="shared" si="8"/>
        <v>0</v>
      </c>
      <c r="N80" s="125">
        <f t="shared" si="9"/>
        <v>0</v>
      </c>
      <c r="O80" s="135"/>
    </row>
    <row r="81" spans="1:15" ht="51.75" customHeight="1">
      <c r="A81" s="45">
        <v>72</v>
      </c>
      <c r="B81" s="16" t="s">
        <v>39</v>
      </c>
      <c r="C81" s="15"/>
      <c r="D81" s="12" t="s">
        <v>6</v>
      </c>
      <c r="E81" s="111"/>
      <c r="F81" s="57">
        <v>144</v>
      </c>
      <c r="G81" s="95">
        <f>E81*F81</f>
        <v>0</v>
      </c>
      <c r="H81" s="96"/>
      <c r="I81" s="95">
        <f>G81+ROUND(G81*H81,2)</f>
        <v>0</v>
      </c>
      <c r="J81" s="57">
        <v>144</v>
      </c>
      <c r="K81" s="125">
        <f>J81*E81</f>
        <v>0</v>
      </c>
      <c r="L81" s="125">
        <f>K81+ROUND(K81*H81,2)</f>
        <v>0</v>
      </c>
      <c r="M81" s="125">
        <f>SUM(G81+K81)</f>
        <v>0</v>
      </c>
      <c r="N81" s="125">
        <f>SUM(I81+L81)</f>
        <v>0</v>
      </c>
      <c r="O81" s="135"/>
    </row>
    <row r="82" spans="1:15" ht="51.75" customHeight="1">
      <c r="A82" s="36">
        <v>73</v>
      </c>
      <c r="B82" s="16" t="s">
        <v>121</v>
      </c>
      <c r="C82" s="15"/>
      <c r="D82" s="12" t="s">
        <v>6</v>
      </c>
      <c r="E82" s="111"/>
      <c r="F82" s="57">
        <v>82</v>
      </c>
      <c r="G82" s="93">
        <f t="shared" si="10"/>
        <v>0</v>
      </c>
      <c r="H82" s="94"/>
      <c r="I82" s="93">
        <f t="shared" si="11"/>
        <v>0</v>
      </c>
      <c r="J82" s="57">
        <v>82</v>
      </c>
      <c r="K82" s="125">
        <f t="shared" si="6"/>
        <v>0</v>
      </c>
      <c r="L82" s="125">
        <f t="shared" si="7"/>
        <v>0</v>
      </c>
      <c r="M82" s="125">
        <f t="shared" si="8"/>
        <v>0</v>
      </c>
      <c r="N82" s="125">
        <f t="shared" si="9"/>
        <v>0</v>
      </c>
      <c r="O82" s="135"/>
    </row>
    <row r="83" spans="1:15" ht="51.75" customHeight="1">
      <c r="A83" s="36">
        <v>74</v>
      </c>
      <c r="B83" s="15" t="s">
        <v>40</v>
      </c>
      <c r="C83" s="14"/>
      <c r="D83" s="12" t="s">
        <v>6</v>
      </c>
      <c r="E83" s="111"/>
      <c r="F83" s="57">
        <v>43</v>
      </c>
      <c r="G83" s="95">
        <f t="shared" si="10"/>
        <v>0</v>
      </c>
      <c r="H83" s="96"/>
      <c r="I83" s="95">
        <f t="shared" si="11"/>
        <v>0</v>
      </c>
      <c r="J83" s="57">
        <v>43</v>
      </c>
      <c r="K83" s="125">
        <f t="shared" si="6"/>
        <v>0</v>
      </c>
      <c r="L83" s="125">
        <f t="shared" si="7"/>
        <v>0</v>
      </c>
      <c r="M83" s="125">
        <f t="shared" si="8"/>
        <v>0</v>
      </c>
      <c r="N83" s="125">
        <f t="shared" si="9"/>
        <v>0</v>
      </c>
      <c r="O83" s="135"/>
    </row>
    <row r="84" spans="1:15" ht="51.75" customHeight="1">
      <c r="A84" s="45">
        <v>75</v>
      </c>
      <c r="B84" s="16" t="s">
        <v>41</v>
      </c>
      <c r="C84" s="15"/>
      <c r="D84" s="12" t="s">
        <v>6</v>
      </c>
      <c r="E84" s="111"/>
      <c r="F84" s="57">
        <v>44</v>
      </c>
      <c r="G84" s="95">
        <f t="shared" si="10"/>
        <v>0</v>
      </c>
      <c r="H84" s="96"/>
      <c r="I84" s="95">
        <f t="shared" si="11"/>
        <v>0</v>
      </c>
      <c r="J84" s="57">
        <v>44</v>
      </c>
      <c r="K84" s="125">
        <f t="shared" si="6"/>
        <v>0</v>
      </c>
      <c r="L84" s="125">
        <f t="shared" si="7"/>
        <v>0</v>
      </c>
      <c r="M84" s="125">
        <f t="shared" si="8"/>
        <v>0</v>
      </c>
      <c r="N84" s="125">
        <f t="shared" si="9"/>
        <v>0</v>
      </c>
      <c r="O84" s="135"/>
    </row>
    <row r="85" spans="1:15" ht="78" customHeight="1">
      <c r="A85" s="36">
        <v>76</v>
      </c>
      <c r="B85" s="16" t="s">
        <v>169</v>
      </c>
      <c r="C85" s="15"/>
      <c r="D85" s="12" t="s">
        <v>4</v>
      </c>
      <c r="E85" s="111"/>
      <c r="F85" s="57">
        <v>248</v>
      </c>
      <c r="G85" s="95">
        <f t="shared" si="10"/>
        <v>0</v>
      </c>
      <c r="H85" s="96"/>
      <c r="I85" s="95">
        <f t="shared" si="11"/>
        <v>0</v>
      </c>
      <c r="J85" s="57">
        <v>248</v>
      </c>
      <c r="K85" s="125">
        <f t="shared" si="6"/>
        <v>0</v>
      </c>
      <c r="L85" s="125">
        <f t="shared" si="7"/>
        <v>0</v>
      </c>
      <c r="M85" s="125">
        <f t="shared" si="8"/>
        <v>0</v>
      </c>
      <c r="N85" s="125">
        <f t="shared" si="9"/>
        <v>0</v>
      </c>
      <c r="O85" s="135"/>
    </row>
    <row r="86" spans="1:15" ht="81.75" customHeight="1">
      <c r="A86" s="45">
        <v>77</v>
      </c>
      <c r="B86" s="16" t="s">
        <v>42</v>
      </c>
      <c r="C86" s="15"/>
      <c r="D86" s="12" t="s">
        <v>4</v>
      </c>
      <c r="E86" s="111"/>
      <c r="F86" s="57">
        <v>617</v>
      </c>
      <c r="G86" s="93">
        <f t="shared" si="10"/>
        <v>0</v>
      </c>
      <c r="H86" s="94"/>
      <c r="I86" s="93">
        <f t="shared" si="11"/>
        <v>0</v>
      </c>
      <c r="J86" s="57">
        <v>617</v>
      </c>
      <c r="K86" s="125">
        <f t="shared" si="6"/>
        <v>0</v>
      </c>
      <c r="L86" s="125">
        <f t="shared" si="7"/>
        <v>0</v>
      </c>
      <c r="M86" s="125">
        <f t="shared" si="8"/>
        <v>0</v>
      </c>
      <c r="N86" s="125">
        <f t="shared" si="9"/>
        <v>0</v>
      </c>
      <c r="O86" s="135"/>
    </row>
    <row r="87" spans="1:15" ht="89.25" customHeight="1">
      <c r="A87" s="36">
        <v>78</v>
      </c>
      <c r="B87" s="16" t="s">
        <v>43</v>
      </c>
      <c r="C87" s="14"/>
      <c r="D87" s="12" t="s">
        <v>4</v>
      </c>
      <c r="E87" s="111"/>
      <c r="F87" s="57">
        <v>850</v>
      </c>
      <c r="G87" s="95">
        <f t="shared" si="10"/>
        <v>0</v>
      </c>
      <c r="H87" s="96"/>
      <c r="I87" s="95">
        <f t="shared" si="11"/>
        <v>0</v>
      </c>
      <c r="J87" s="57">
        <v>850</v>
      </c>
      <c r="K87" s="125">
        <f t="shared" si="6"/>
        <v>0</v>
      </c>
      <c r="L87" s="125">
        <f t="shared" si="7"/>
        <v>0</v>
      </c>
      <c r="M87" s="125">
        <f t="shared" si="8"/>
        <v>0</v>
      </c>
      <c r="N87" s="125">
        <f t="shared" si="9"/>
        <v>0</v>
      </c>
      <c r="O87" s="135"/>
    </row>
    <row r="88" spans="1:15" ht="91.5" customHeight="1">
      <c r="A88" s="36">
        <v>79</v>
      </c>
      <c r="B88" s="16" t="s">
        <v>44</v>
      </c>
      <c r="C88" s="15"/>
      <c r="D88" s="12" t="s">
        <v>4</v>
      </c>
      <c r="E88" s="111"/>
      <c r="F88" s="57">
        <v>97</v>
      </c>
      <c r="G88" s="95">
        <f t="shared" si="10"/>
        <v>0</v>
      </c>
      <c r="H88" s="96"/>
      <c r="I88" s="95">
        <f t="shared" si="11"/>
        <v>0</v>
      </c>
      <c r="J88" s="57">
        <v>97</v>
      </c>
      <c r="K88" s="125">
        <f t="shared" si="6"/>
        <v>0</v>
      </c>
      <c r="L88" s="125">
        <f t="shared" si="7"/>
        <v>0</v>
      </c>
      <c r="M88" s="125">
        <f t="shared" si="8"/>
        <v>0</v>
      </c>
      <c r="N88" s="125">
        <f t="shared" si="9"/>
        <v>0</v>
      </c>
      <c r="O88" s="135"/>
    </row>
    <row r="89" spans="1:15" ht="75" customHeight="1">
      <c r="A89" s="45">
        <v>80</v>
      </c>
      <c r="B89" s="16" t="s">
        <v>45</v>
      </c>
      <c r="C89" s="15"/>
      <c r="D89" s="12" t="s">
        <v>4</v>
      </c>
      <c r="E89" s="111"/>
      <c r="F89" s="57">
        <v>73</v>
      </c>
      <c r="G89" s="95">
        <f t="shared" si="10"/>
        <v>0</v>
      </c>
      <c r="H89" s="96"/>
      <c r="I89" s="95">
        <f t="shared" si="11"/>
        <v>0</v>
      </c>
      <c r="J89" s="57">
        <v>73</v>
      </c>
      <c r="K89" s="125">
        <f t="shared" si="6"/>
        <v>0</v>
      </c>
      <c r="L89" s="125">
        <f t="shared" si="7"/>
        <v>0</v>
      </c>
      <c r="M89" s="125">
        <f t="shared" si="8"/>
        <v>0</v>
      </c>
      <c r="N89" s="125">
        <f t="shared" si="9"/>
        <v>0</v>
      </c>
      <c r="O89" s="135"/>
    </row>
    <row r="90" spans="1:15" ht="43.5" customHeight="1">
      <c r="A90" s="36">
        <v>81</v>
      </c>
      <c r="B90" s="16" t="s">
        <v>46</v>
      </c>
      <c r="C90" s="15"/>
      <c r="D90" s="12" t="s">
        <v>4</v>
      </c>
      <c r="E90" s="111"/>
      <c r="F90" s="57">
        <v>14</v>
      </c>
      <c r="G90" s="93">
        <f t="shared" si="10"/>
        <v>0</v>
      </c>
      <c r="H90" s="94"/>
      <c r="I90" s="93">
        <f t="shared" si="11"/>
        <v>0</v>
      </c>
      <c r="J90" s="57">
        <v>14</v>
      </c>
      <c r="K90" s="125">
        <f t="shared" si="6"/>
        <v>0</v>
      </c>
      <c r="L90" s="125">
        <f t="shared" si="7"/>
        <v>0</v>
      </c>
      <c r="M90" s="125">
        <f t="shared" si="8"/>
        <v>0</v>
      </c>
      <c r="N90" s="125">
        <f t="shared" si="9"/>
        <v>0</v>
      </c>
      <c r="O90" s="135"/>
    </row>
    <row r="91" spans="1:15" ht="51.75" customHeight="1">
      <c r="A91" s="45">
        <v>82</v>
      </c>
      <c r="B91" s="16" t="s">
        <v>47</v>
      </c>
      <c r="C91" s="14"/>
      <c r="D91" s="12" t="s">
        <v>4</v>
      </c>
      <c r="E91" s="111"/>
      <c r="F91" s="57">
        <v>128</v>
      </c>
      <c r="G91" s="95">
        <f t="shared" si="10"/>
        <v>0</v>
      </c>
      <c r="H91" s="96"/>
      <c r="I91" s="95">
        <f t="shared" si="11"/>
        <v>0</v>
      </c>
      <c r="J91" s="57">
        <v>128</v>
      </c>
      <c r="K91" s="125">
        <f t="shared" si="6"/>
        <v>0</v>
      </c>
      <c r="L91" s="125">
        <f t="shared" si="7"/>
        <v>0</v>
      </c>
      <c r="M91" s="125">
        <f t="shared" si="8"/>
        <v>0</v>
      </c>
      <c r="N91" s="125">
        <f t="shared" si="9"/>
        <v>0</v>
      </c>
      <c r="O91" s="135"/>
    </row>
    <row r="92" spans="1:15" ht="51.75" customHeight="1">
      <c r="A92" s="36">
        <v>83</v>
      </c>
      <c r="B92" s="16" t="s">
        <v>170</v>
      </c>
      <c r="C92" s="15"/>
      <c r="D92" s="12" t="s">
        <v>4</v>
      </c>
      <c r="E92" s="111"/>
      <c r="F92" s="57">
        <v>9</v>
      </c>
      <c r="G92" s="95">
        <f t="shared" si="10"/>
        <v>0</v>
      </c>
      <c r="H92" s="96"/>
      <c r="I92" s="95">
        <f t="shared" si="11"/>
        <v>0</v>
      </c>
      <c r="J92" s="57">
        <v>9</v>
      </c>
      <c r="K92" s="125">
        <f t="shared" si="6"/>
        <v>0</v>
      </c>
      <c r="L92" s="125">
        <f t="shared" si="7"/>
        <v>0</v>
      </c>
      <c r="M92" s="125">
        <f t="shared" si="8"/>
        <v>0</v>
      </c>
      <c r="N92" s="125">
        <f t="shared" si="9"/>
        <v>0</v>
      </c>
      <c r="O92" s="135"/>
    </row>
    <row r="93" spans="1:15" ht="51.75" customHeight="1">
      <c r="A93" s="36">
        <v>84</v>
      </c>
      <c r="B93" s="16" t="s">
        <v>48</v>
      </c>
      <c r="C93" s="15"/>
      <c r="D93" s="12" t="s">
        <v>4</v>
      </c>
      <c r="E93" s="111"/>
      <c r="F93" s="57">
        <v>17</v>
      </c>
      <c r="G93" s="95">
        <f t="shared" si="10"/>
        <v>0</v>
      </c>
      <c r="H93" s="96"/>
      <c r="I93" s="95">
        <f t="shared" si="11"/>
        <v>0</v>
      </c>
      <c r="J93" s="57">
        <v>17</v>
      </c>
      <c r="K93" s="125">
        <f t="shared" si="6"/>
        <v>0</v>
      </c>
      <c r="L93" s="125">
        <f t="shared" si="7"/>
        <v>0</v>
      </c>
      <c r="M93" s="125">
        <f t="shared" si="8"/>
        <v>0</v>
      </c>
      <c r="N93" s="125">
        <f t="shared" si="9"/>
        <v>0</v>
      </c>
      <c r="O93" s="135"/>
    </row>
    <row r="94" spans="1:15" ht="94.5" customHeight="1">
      <c r="A94" s="45">
        <v>85</v>
      </c>
      <c r="B94" s="18" t="s">
        <v>153</v>
      </c>
      <c r="C94" s="15"/>
      <c r="D94" s="12" t="s">
        <v>4</v>
      </c>
      <c r="E94" s="111"/>
      <c r="F94" s="57">
        <v>250</v>
      </c>
      <c r="G94" s="93">
        <f t="shared" si="10"/>
        <v>0</v>
      </c>
      <c r="H94" s="94"/>
      <c r="I94" s="93">
        <f t="shared" si="11"/>
        <v>0</v>
      </c>
      <c r="J94" s="57">
        <v>250</v>
      </c>
      <c r="K94" s="125">
        <f t="shared" si="6"/>
        <v>0</v>
      </c>
      <c r="L94" s="125">
        <f t="shared" si="7"/>
        <v>0</v>
      </c>
      <c r="M94" s="125">
        <f t="shared" si="8"/>
        <v>0</v>
      </c>
      <c r="N94" s="125">
        <f t="shared" si="9"/>
        <v>0</v>
      </c>
      <c r="O94" s="135"/>
    </row>
    <row r="95" spans="1:15" ht="51.75" customHeight="1">
      <c r="A95" s="45">
        <v>86</v>
      </c>
      <c r="B95" s="16" t="s">
        <v>49</v>
      </c>
      <c r="C95" s="14"/>
      <c r="D95" s="12" t="s">
        <v>4</v>
      </c>
      <c r="E95" s="111"/>
      <c r="F95" s="57">
        <v>168</v>
      </c>
      <c r="G95" s="95">
        <f t="shared" si="10"/>
        <v>0</v>
      </c>
      <c r="H95" s="96"/>
      <c r="I95" s="95">
        <f t="shared" si="11"/>
        <v>0</v>
      </c>
      <c r="J95" s="57">
        <v>168</v>
      </c>
      <c r="K95" s="125">
        <f t="shared" si="6"/>
        <v>0</v>
      </c>
      <c r="L95" s="125">
        <f t="shared" si="7"/>
        <v>0</v>
      </c>
      <c r="M95" s="125">
        <f t="shared" si="8"/>
        <v>0</v>
      </c>
      <c r="N95" s="125">
        <f t="shared" si="9"/>
        <v>0</v>
      </c>
      <c r="O95" s="135"/>
    </row>
    <row r="96" spans="1:15" ht="51.75" customHeight="1">
      <c r="A96" s="36">
        <v>87</v>
      </c>
      <c r="B96" s="18" t="s">
        <v>50</v>
      </c>
      <c r="C96" s="15"/>
      <c r="D96" s="12" t="s">
        <v>4</v>
      </c>
      <c r="E96" s="111"/>
      <c r="F96" s="57">
        <v>312</v>
      </c>
      <c r="G96" s="95">
        <f t="shared" si="10"/>
        <v>0</v>
      </c>
      <c r="H96" s="96"/>
      <c r="I96" s="95">
        <f t="shared" si="11"/>
        <v>0</v>
      </c>
      <c r="J96" s="57">
        <v>312</v>
      </c>
      <c r="K96" s="125">
        <f t="shared" si="6"/>
        <v>0</v>
      </c>
      <c r="L96" s="125">
        <f t="shared" si="7"/>
        <v>0</v>
      </c>
      <c r="M96" s="125">
        <f t="shared" si="8"/>
        <v>0</v>
      </c>
      <c r="N96" s="125">
        <f t="shared" si="9"/>
        <v>0</v>
      </c>
      <c r="O96" s="135"/>
    </row>
    <row r="97" spans="1:15" ht="51.75" customHeight="1">
      <c r="A97" s="45">
        <v>88</v>
      </c>
      <c r="B97" s="16" t="s">
        <v>51</v>
      </c>
      <c r="C97" s="15"/>
      <c r="D97" s="12" t="s">
        <v>4</v>
      </c>
      <c r="E97" s="111"/>
      <c r="F97" s="57">
        <v>437</v>
      </c>
      <c r="G97" s="95">
        <f t="shared" si="10"/>
        <v>0</v>
      </c>
      <c r="H97" s="96"/>
      <c r="I97" s="95">
        <f t="shared" si="11"/>
        <v>0</v>
      </c>
      <c r="J97" s="57">
        <v>437</v>
      </c>
      <c r="K97" s="125">
        <f t="shared" si="6"/>
        <v>0</v>
      </c>
      <c r="L97" s="125">
        <f t="shared" si="7"/>
        <v>0</v>
      </c>
      <c r="M97" s="125">
        <f t="shared" si="8"/>
        <v>0</v>
      </c>
      <c r="N97" s="125">
        <f t="shared" si="9"/>
        <v>0</v>
      </c>
      <c r="O97" s="135"/>
    </row>
    <row r="98" spans="1:15" ht="51.75" customHeight="1">
      <c r="A98" s="36">
        <v>89</v>
      </c>
      <c r="B98" s="25" t="s">
        <v>52</v>
      </c>
      <c r="C98" s="15"/>
      <c r="D98" s="12" t="s">
        <v>6</v>
      </c>
      <c r="E98" s="111"/>
      <c r="F98" s="57">
        <v>39</v>
      </c>
      <c r="G98" s="93">
        <f t="shared" si="10"/>
        <v>0</v>
      </c>
      <c r="H98" s="94"/>
      <c r="I98" s="93">
        <f t="shared" si="11"/>
        <v>0</v>
      </c>
      <c r="J98" s="57">
        <v>39</v>
      </c>
      <c r="K98" s="125">
        <f t="shared" si="6"/>
        <v>0</v>
      </c>
      <c r="L98" s="125">
        <f t="shared" si="7"/>
        <v>0</v>
      </c>
      <c r="M98" s="125">
        <f t="shared" si="8"/>
        <v>0</v>
      </c>
      <c r="N98" s="125">
        <f t="shared" si="9"/>
        <v>0</v>
      </c>
      <c r="O98" s="135"/>
    </row>
    <row r="99" spans="1:15" ht="51.75" customHeight="1">
      <c r="A99" s="36">
        <v>90</v>
      </c>
      <c r="B99" s="25" t="s">
        <v>53</v>
      </c>
      <c r="C99" s="14"/>
      <c r="D99" s="12" t="s">
        <v>6</v>
      </c>
      <c r="E99" s="111"/>
      <c r="F99" s="57">
        <v>20</v>
      </c>
      <c r="G99" s="95">
        <f t="shared" si="10"/>
        <v>0</v>
      </c>
      <c r="H99" s="96"/>
      <c r="I99" s="95">
        <f t="shared" si="11"/>
        <v>0</v>
      </c>
      <c r="J99" s="57">
        <v>20</v>
      </c>
      <c r="K99" s="125">
        <f t="shared" si="6"/>
        <v>0</v>
      </c>
      <c r="L99" s="125">
        <f t="shared" si="7"/>
        <v>0</v>
      </c>
      <c r="M99" s="125">
        <f t="shared" si="8"/>
        <v>0</v>
      </c>
      <c r="N99" s="125">
        <f t="shared" si="9"/>
        <v>0</v>
      </c>
      <c r="O99" s="135"/>
    </row>
    <row r="100" spans="1:15" ht="51.75" customHeight="1">
      <c r="A100" s="45">
        <v>91</v>
      </c>
      <c r="B100" s="25" t="s">
        <v>54</v>
      </c>
      <c r="C100" s="15"/>
      <c r="D100" s="12" t="s">
        <v>6</v>
      </c>
      <c r="E100" s="111"/>
      <c r="F100" s="57">
        <v>21</v>
      </c>
      <c r="G100" s="95">
        <f t="shared" si="10"/>
        <v>0</v>
      </c>
      <c r="H100" s="96"/>
      <c r="I100" s="95">
        <f t="shared" si="11"/>
        <v>0</v>
      </c>
      <c r="J100" s="57">
        <v>21</v>
      </c>
      <c r="K100" s="125">
        <f t="shared" si="6"/>
        <v>0</v>
      </c>
      <c r="L100" s="125">
        <f t="shared" si="7"/>
        <v>0</v>
      </c>
      <c r="M100" s="125">
        <f t="shared" si="8"/>
        <v>0</v>
      </c>
      <c r="N100" s="125">
        <f t="shared" si="9"/>
        <v>0</v>
      </c>
      <c r="O100" s="135"/>
    </row>
    <row r="101" spans="1:15" ht="51.75" customHeight="1">
      <c r="A101" s="36">
        <v>92</v>
      </c>
      <c r="B101" s="25" t="s">
        <v>55</v>
      </c>
      <c r="C101" s="15"/>
      <c r="D101" s="12" t="s">
        <v>6</v>
      </c>
      <c r="E101" s="111"/>
      <c r="F101" s="57">
        <v>19</v>
      </c>
      <c r="G101" s="95">
        <f t="shared" si="10"/>
        <v>0</v>
      </c>
      <c r="H101" s="96"/>
      <c r="I101" s="95">
        <f t="shared" si="11"/>
        <v>0</v>
      </c>
      <c r="J101" s="57">
        <v>19</v>
      </c>
      <c r="K101" s="125">
        <f t="shared" si="6"/>
        <v>0</v>
      </c>
      <c r="L101" s="125">
        <f t="shared" si="7"/>
        <v>0</v>
      </c>
      <c r="M101" s="125">
        <f t="shared" si="8"/>
        <v>0</v>
      </c>
      <c r="N101" s="125">
        <f t="shared" si="9"/>
        <v>0</v>
      </c>
      <c r="O101" s="135"/>
    </row>
    <row r="102" spans="1:15" ht="51.75" customHeight="1">
      <c r="A102" s="45">
        <v>93</v>
      </c>
      <c r="B102" s="25" t="s">
        <v>56</v>
      </c>
      <c r="C102" s="15"/>
      <c r="D102" s="12" t="s">
        <v>6</v>
      </c>
      <c r="E102" s="111"/>
      <c r="F102" s="57">
        <v>18</v>
      </c>
      <c r="G102" s="93">
        <f t="shared" si="10"/>
        <v>0</v>
      </c>
      <c r="H102" s="94"/>
      <c r="I102" s="93">
        <f t="shared" si="11"/>
        <v>0</v>
      </c>
      <c r="J102" s="57">
        <v>18</v>
      </c>
      <c r="K102" s="125">
        <f t="shared" si="6"/>
        <v>0</v>
      </c>
      <c r="L102" s="125">
        <f t="shared" si="7"/>
        <v>0</v>
      </c>
      <c r="M102" s="125">
        <f t="shared" si="8"/>
        <v>0</v>
      </c>
      <c r="N102" s="125">
        <f t="shared" si="9"/>
        <v>0</v>
      </c>
      <c r="O102" s="135"/>
    </row>
    <row r="103" spans="1:15" ht="51.75" customHeight="1">
      <c r="A103" s="45">
        <v>94</v>
      </c>
      <c r="B103" s="25" t="s">
        <v>57</v>
      </c>
      <c r="C103" s="14"/>
      <c r="D103" s="12" t="s">
        <v>6</v>
      </c>
      <c r="E103" s="111"/>
      <c r="F103" s="57">
        <v>60</v>
      </c>
      <c r="G103" s="95">
        <f t="shared" si="10"/>
        <v>0</v>
      </c>
      <c r="H103" s="96"/>
      <c r="I103" s="95">
        <f t="shared" si="11"/>
        <v>0</v>
      </c>
      <c r="J103" s="57">
        <v>60</v>
      </c>
      <c r="K103" s="125">
        <f t="shared" si="6"/>
        <v>0</v>
      </c>
      <c r="L103" s="125">
        <f t="shared" si="7"/>
        <v>0</v>
      </c>
      <c r="M103" s="125">
        <f t="shared" si="8"/>
        <v>0</v>
      </c>
      <c r="N103" s="125">
        <f t="shared" si="9"/>
        <v>0</v>
      </c>
      <c r="O103" s="135"/>
    </row>
    <row r="104" spans="1:15" ht="51.75" customHeight="1">
      <c r="A104" s="36">
        <v>95</v>
      </c>
      <c r="B104" s="26" t="s">
        <v>58</v>
      </c>
      <c r="C104" s="15"/>
      <c r="D104" s="12" t="s">
        <v>6</v>
      </c>
      <c r="E104" s="111"/>
      <c r="F104" s="57">
        <v>61</v>
      </c>
      <c r="G104" s="95">
        <f t="shared" si="10"/>
        <v>0</v>
      </c>
      <c r="H104" s="96"/>
      <c r="I104" s="95">
        <f t="shared" si="11"/>
        <v>0</v>
      </c>
      <c r="J104" s="57">
        <v>61</v>
      </c>
      <c r="K104" s="125">
        <f t="shared" si="6"/>
        <v>0</v>
      </c>
      <c r="L104" s="125">
        <f t="shared" si="7"/>
        <v>0</v>
      </c>
      <c r="M104" s="125">
        <f t="shared" si="8"/>
        <v>0</v>
      </c>
      <c r="N104" s="125">
        <f t="shared" si="9"/>
        <v>0</v>
      </c>
      <c r="O104" s="135"/>
    </row>
    <row r="105" spans="1:15" ht="78" customHeight="1">
      <c r="A105" s="36">
        <v>96</v>
      </c>
      <c r="B105" s="16" t="s">
        <v>59</v>
      </c>
      <c r="C105" s="15"/>
      <c r="D105" s="12" t="s">
        <v>6</v>
      </c>
      <c r="E105" s="111"/>
      <c r="F105" s="57">
        <v>51</v>
      </c>
      <c r="G105" s="95">
        <f t="shared" si="10"/>
        <v>0</v>
      </c>
      <c r="H105" s="96"/>
      <c r="I105" s="95">
        <f t="shared" si="11"/>
        <v>0</v>
      </c>
      <c r="J105" s="57">
        <v>51</v>
      </c>
      <c r="K105" s="125">
        <f t="shared" si="6"/>
        <v>0</v>
      </c>
      <c r="L105" s="125">
        <f t="shared" si="7"/>
        <v>0</v>
      </c>
      <c r="M105" s="125">
        <f t="shared" si="8"/>
        <v>0</v>
      </c>
      <c r="N105" s="125">
        <f t="shared" si="9"/>
        <v>0</v>
      </c>
      <c r="O105" s="135"/>
    </row>
    <row r="106" spans="1:15" ht="70.5" customHeight="1">
      <c r="A106" s="45">
        <v>97</v>
      </c>
      <c r="B106" s="16" t="s">
        <v>60</v>
      </c>
      <c r="C106" s="15"/>
      <c r="D106" s="12" t="s">
        <v>6</v>
      </c>
      <c r="E106" s="111"/>
      <c r="F106" s="57">
        <v>76</v>
      </c>
      <c r="G106" s="93">
        <f t="shared" si="10"/>
        <v>0</v>
      </c>
      <c r="H106" s="94"/>
      <c r="I106" s="93">
        <f t="shared" si="11"/>
        <v>0</v>
      </c>
      <c r="J106" s="57">
        <v>76</v>
      </c>
      <c r="K106" s="125">
        <f t="shared" si="6"/>
        <v>0</v>
      </c>
      <c r="L106" s="125">
        <f t="shared" si="7"/>
        <v>0</v>
      </c>
      <c r="M106" s="125">
        <f t="shared" si="8"/>
        <v>0</v>
      </c>
      <c r="N106" s="125">
        <f t="shared" si="9"/>
        <v>0</v>
      </c>
      <c r="O106" s="135"/>
    </row>
    <row r="107" spans="1:15" ht="63" customHeight="1">
      <c r="A107" s="36">
        <v>98</v>
      </c>
      <c r="B107" s="16" t="s">
        <v>61</v>
      </c>
      <c r="C107" s="14"/>
      <c r="D107" s="12" t="s">
        <v>6</v>
      </c>
      <c r="E107" s="111"/>
      <c r="F107" s="57">
        <v>51</v>
      </c>
      <c r="G107" s="95">
        <f t="shared" si="10"/>
        <v>0</v>
      </c>
      <c r="H107" s="96"/>
      <c r="I107" s="95">
        <f t="shared" si="11"/>
        <v>0</v>
      </c>
      <c r="J107" s="57">
        <v>51</v>
      </c>
      <c r="K107" s="125">
        <f t="shared" si="6"/>
        <v>0</v>
      </c>
      <c r="L107" s="125">
        <f t="shared" si="7"/>
        <v>0</v>
      </c>
      <c r="M107" s="125">
        <f t="shared" si="8"/>
        <v>0</v>
      </c>
      <c r="N107" s="125">
        <f t="shared" si="9"/>
        <v>0</v>
      </c>
      <c r="O107" s="135"/>
    </row>
    <row r="108" spans="1:15" ht="51.75" customHeight="1">
      <c r="A108" s="45">
        <v>99</v>
      </c>
      <c r="B108" s="16" t="s">
        <v>62</v>
      </c>
      <c r="C108" s="15"/>
      <c r="D108" s="12" t="s">
        <v>6</v>
      </c>
      <c r="E108" s="111"/>
      <c r="F108" s="57">
        <v>100</v>
      </c>
      <c r="G108" s="95">
        <f t="shared" si="10"/>
        <v>0</v>
      </c>
      <c r="H108" s="96"/>
      <c r="I108" s="95">
        <f t="shared" si="11"/>
        <v>0</v>
      </c>
      <c r="J108" s="57">
        <v>100</v>
      </c>
      <c r="K108" s="125">
        <f t="shared" si="6"/>
        <v>0</v>
      </c>
      <c r="L108" s="125">
        <f t="shared" si="7"/>
        <v>0</v>
      </c>
      <c r="M108" s="125">
        <f t="shared" si="8"/>
        <v>0</v>
      </c>
      <c r="N108" s="125">
        <f t="shared" si="9"/>
        <v>0</v>
      </c>
      <c r="O108" s="135"/>
    </row>
    <row r="109" spans="1:15" ht="51.75" customHeight="1">
      <c r="A109" s="45">
        <v>100</v>
      </c>
      <c r="B109" s="16" t="s">
        <v>63</v>
      </c>
      <c r="C109" s="15"/>
      <c r="D109" s="12" t="s">
        <v>4</v>
      </c>
      <c r="E109" s="111"/>
      <c r="F109" s="57">
        <v>44</v>
      </c>
      <c r="G109" s="95">
        <f t="shared" si="10"/>
        <v>0</v>
      </c>
      <c r="H109" s="96"/>
      <c r="I109" s="95">
        <f t="shared" si="11"/>
        <v>0</v>
      </c>
      <c r="J109" s="57">
        <v>44</v>
      </c>
      <c r="K109" s="125">
        <f t="shared" si="6"/>
        <v>0</v>
      </c>
      <c r="L109" s="125">
        <f t="shared" si="7"/>
        <v>0</v>
      </c>
      <c r="M109" s="125">
        <f t="shared" si="8"/>
        <v>0</v>
      </c>
      <c r="N109" s="125">
        <f t="shared" si="9"/>
        <v>0</v>
      </c>
      <c r="O109" s="135"/>
    </row>
    <row r="110" spans="1:15" ht="51.75" customHeight="1">
      <c r="A110" s="36">
        <v>101</v>
      </c>
      <c r="B110" s="16" t="s">
        <v>64</v>
      </c>
      <c r="C110" s="15"/>
      <c r="D110" s="12" t="s">
        <v>6</v>
      </c>
      <c r="E110" s="111"/>
      <c r="F110" s="57">
        <v>57</v>
      </c>
      <c r="G110" s="93">
        <f t="shared" si="10"/>
        <v>0</v>
      </c>
      <c r="H110" s="94"/>
      <c r="I110" s="93">
        <f t="shared" si="11"/>
        <v>0</v>
      </c>
      <c r="J110" s="57">
        <v>57</v>
      </c>
      <c r="K110" s="125">
        <f t="shared" si="6"/>
        <v>0</v>
      </c>
      <c r="L110" s="125">
        <f t="shared" si="7"/>
        <v>0</v>
      </c>
      <c r="M110" s="125">
        <f t="shared" si="8"/>
        <v>0</v>
      </c>
      <c r="N110" s="125">
        <f t="shared" si="9"/>
        <v>0</v>
      </c>
      <c r="O110" s="135"/>
    </row>
    <row r="111" spans="1:15" ht="51.75" customHeight="1">
      <c r="A111" s="36">
        <v>102</v>
      </c>
      <c r="B111" s="16" t="s">
        <v>154</v>
      </c>
      <c r="C111" s="14"/>
      <c r="D111" s="12" t="s">
        <v>6</v>
      </c>
      <c r="E111" s="111"/>
      <c r="F111" s="57">
        <v>12</v>
      </c>
      <c r="G111" s="95">
        <f t="shared" si="10"/>
        <v>0</v>
      </c>
      <c r="H111" s="96"/>
      <c r="I111" s="95">
        <f t="shared" si="11"/>
        <v>0</v>
      </c>
      <c r="J111" s="57">
        <v>12</v>
      </c>
      <c r="K111" s="125">
        <f t="shared" si="6"/>
        <v>0</v>
      </c>
      <c r="L111" s="125">
        <f t="shared" si="7"/>
        <v>0</v>
      </c>
      <c r="M111" s="125">
        <f t="shared" si="8"/>
        <v>0</v>
      </c>
      <c r="N111" s="125">
        <f t="shared" si="9"/>
        <v>0</v>
      </c>
      <c r="O111" s="135"/>
    </row>
    <row r="112" spans="1:15" ht="51.75" customHeight="1">
      <c r="A112" s="45">
        <v>103</v>
      </c>
      <c r="B112" s="16" t="s">
        <v>65</v>
      </c>
      <c r="C112" s="15"/>
      <c r="D112" s="12" t="s">
        <v>6</v>
      </c>
      <c r="E112" s="111"/>
      <c r="F112" s="57">
        <v>32</v>
      </c>
      <c r="G112" s="95">
        <f t="shared" si="10"/>
        <v>0</v>
      </c>
      <c r="H112" s="96"/>
      <c r="I112" s="95">
        <f t="shared" si="11"/>
        <v>0</v>
      </c>
      <c r="J112" s="57">
        <v>32</v>
      </c>
      <c r="K112" s="125">
        <f t="shared" si="6"/>
        <v>0</v>
      </c>
      <c r="L112" s="125">
        <f t="shared" si="7"/>
        <v>0</v>
      </c>
      <c r="M112" s="125">
        <f t="shared" si="8"/>
        <v>0</v>
      </c>
      <c r="N112" s="125">
        <f t="shared" si="9"/>
        <v>0</v>
      </c>
      <c r="O112" s="135"/>
    </row>
    <row r="113" spans="1:15" ht="51.75" customHeight="1">
      <c r="A113" s="45">
        <v>104</v>
      </c>
      <c r="B113" s="16" t="s">
        <v>266</v>
      </c>
      <c r="C113" s="15"/>
      <c r="D113" s="12" t="s">
        <v>4</v>
      </c>
      <c r="E113" s="111"/>
      <c r="F113" s="57">
        <v>38</v>
      </c>
      <c r="G113" s="95">
        <f t="shared" si="10"/>
        <v>0</v>
      </c>
      <c r="H113" s="96"/>
      <c r="I113" s="95">
        <f t="shared" si="11"/>
        <v>0</v>
      </c>
      <c r="J113" s="57">
        <v>38</v>
      </c>
      <c r="K113" s="125">
        <f t="shared" si="6"/>
        <v>0</v>
      </c>
      <c r="L113" s="125">
        <f t="shared" si="7"/>
        <v>0</v>
      </c>
      <c r="M113" s="125">
        <f t="shared" si="8"/>
        <v>0</v>
      </c>
      <c r="N113" s="125">
        <f t="shared" si="9"/>
        <v>0</v>
      </c>
      <c r="O113" s="135"/>
    </row>
    <row r="114" spans="1:15" ht="51.75" customHeight="1">
      <c r="A114" s="36">
        <v>105</v>
      </c>
      <c r="B114" s="27" t="s">
        <v>66</v>
      </c>
      <c r="C114" s="15"/>
      <c r="D114" s="12" t="s">
        <v>6</v>
      </c>
      <c r="E114" s="111"/>
      <c r="F114" s="57">
        <v>23</v>
      </c>
      <c r="G114" s="93">
        <f t="shared" si="10"/>
        <v>0</v>
      </c>
      <c r="H114" s="94"/>
      <c r="I114" s="93">
        <f t="shared" si="11"/>
        <v>0</v>
      </c>
      <c r="J114" s="57">
        <v>23</v>
      </c>
      <c r="K114" s="125">
        <f t="shared" si="6"/>
        <v>0</v>
      </c>
      <c r="L114" s="125">
        <f t="shared" si="7"/>
        <v>0</v>
      </c>
      <c r="M114" s="125">
        <f t="shared" si="8"/>
        <v>0</v>
      </c>
      <c r="N114" s="125">
        <f t="shared" si="9"/>
        <v>0</v>
      </c>
      <c r="O114" s="135"/>
    </row>
    <row r="115" spans="1:15" ht="58.5" customHeight="1">
      <c r="A115" s="36">
        <v>106</v>
      </c>
      <c r="B115" s="16" t="s">
        <v>67</v>
      </c>
      <c r="C115" s="14"/>
      <c r="D115" s="12" t="s">
        <v>6</v>
      </c>
      <c r="E115" s="111"/>
      <c r="F115" s="57">
        <v>100</v>
      </c>
      <c r="G115" s="95">
        <f t="shared" si="10"/>
        <v>0</v>
      </c>
      <c r="H115" s="96"/>
      <c r="I115" s="95">
        <f t="shared" si="11"/>
        <v>0</v>
      </c>
      <c r="J115" s="57">
        <v>100</v>
      </c>
      <c r="K115" s="125">
        <f t="shared" si="6"/>
        <v>0</v>
      </c>
      <c r="L115" s="125">
        <f t="shared" si="7"/>
        <v>0</v>
      </c>
      <c r="M115" s="125">
        <f t="shared" si="8"/>
        <v>0</v>
      </c>
      <c r="N115" s="125">
        <f t="shared" si="9"/>
        <v>0</v>
      </c>
      <c r="O115" s="135"/>
    </row>
    <row r="116" spans="1:15" ht="51.75" customHeight="1">
      <c r="A116" s="45">
        <v>107</v>
      </c>
      <c r="B116" s="16" t="s">
        <v>155</v>
      </c>
      <c r="C116" s="15"/>
      <c r="D116" s="12" t="s">
        <v>6</v>
      </c>
      <c r="E116" s="111"/>
      <c r="F116" s="57">
        <v>112</v>
      </c>
      <c r="G116" s="95">
        <f t="shared" si="10"/>
        <v>0</v>
      </c>
      <c r="H116" s="96"/>
      <c r="I116" s="95">
        <f t="shared" si="11"/>
        <v>0</v>
      </c>
      <c r="J116" s="57">
        <v>112</v>
      </c>
      <c r="K116" s="125">
        <f t="shared" si="6"/>
        <v>0</v>
      </c>
      <c r="L116" s="125">
        <f t="shared" si="7"/>
        <v>0</v>
      </c>
      <c r="M116" s="125">
        <f t="shared" si="8"/>
        <v>0</v>
      </c>
      <c r="N116" s="125">
        <f t="shared" si="9"/>
        <v>0</v>
      </c>
      <c r="O116" s="135"/>
    </row>
    <row r="117" spans="1:15" ht="51.75" customHeight="1">
      <c r="A117" s="45">
        <v>108</v>
      </c>
      <c r="B117" s="17" t="s">
        <v>68</v>
      </c>
      <c r="C117" s="15"/>
      <c r="D117" s="12" t="s">
        <v>6</v>
      </c>
      <c r="E117" s="111"/>
      <c r="F117" s="57">
        <v>73</v>
      </c>
      <c r="G117" s="95">
        <f t="shared" si="10"/>
        <v>0</v>
      </c>
      <c r="H117" s="96"/>
      <c r="I117" s="95">
        <f t="shared" si="11"/>
        <v>0</v>
      </c>
      <c r="J117" s="57">
        <v>73</v>
      </c>
      <c r="K117" s="125">
        <f t="shared" si="6"/>
        <v>0</v>
      </c>
      <c r="L117" s="125">
        <f t="shared" si="7"/>
        <v>0</v>
      </c>
      <c r="M117" s="125">
        <f t="shared" si="8"/>
        <v>0</v>
      </c>
      <c r="N117" s="125">
        <f t="shared" si="9"/>
        <v>0</v>
      </c>
      <c r="O117" s="135"/>
    </row>
    <row r="118" spans="1:15" ht="51.75" customHeight="1">
      <c r="A118" s="36">
        <v>109</v>
      </c>
      <c r="B118" s="22" t="s">
        <v>69</v>
      </c>
      <c r="C118" s="15"/>
      <c r="D118" s="12" t="s">
        <v>6</v>
      </c>
      <c r="E118" s="111"/>
      <c r="F118" s="57">
        <v>92</v>
      </c>
      <c r="G118" s="93">
        <f t="shared" si="10"/>
        <v>0</v>
      </c>
      <c r="H118" s="94"/>
      <c r="I118" s="93">
        <f t="shared" si="11"/>
        <v>0</v>
      </c>
      <c r="J118" s="57">
        <v>92</v>
      </c>
      <c r="K118" s="125">
        <f t="shared" si="6"/>
        <v>0</v>
      </c>
      <c r="L118" s="125">
        <f t="shared" si="7"/>
        <v>0</v>
      </c>
      <c r="M118" s="125">
        <f t="shared" si="8"/>
        <v>0</v>
      </c>
      <c r="N118" s="125">
        <f t="shared" si="9"/>
        <v>0</v>
      </c>
      <c r="O118" s="135"/>
    </row>
    <row r="119" spans="1:15" ht="66.75" customHeight="1">
      <c r="A119" s="36">
        <v>110</v>
      </c>
      <c r="B119" s="28" t="s">
        <v>156</v>
      </c>
      <c r="C119" s="14"/>
      <c r="D119" s="12" t="s">
        <v>4</v>
      </c>
      <c r="E119" s="111"/>
      <c r="F119" s="57">
        <v>5</v>
      </c>
      <c r="G119" s="95">
        <f t="shared" si="10"/>
        <v>0</v>
      </c>
      <c r="H119" s="96"/>
      <c r="I119" s="95">
        <f t="shared" si="11"/>
        <v>0</v>
      </c>
      <c r="J119" s="57">
        <v>5</v>
      </c>
      <c r="K119" s="125">
        <f t="shared" si="6"/>
        <v>0</v>
      </c>
      <c r="L119" s="125">
        <f t="shared" si="7"/>
        <v>0</v>
      </c>
      <c r="M119" s="125">
        <f t="shared" si="8"/>
        <v>0</v>
      </c>
      <c r="N119" s="125">
        <f t="shared" si="9"/>
        <v>0</v>
      </c>
      <c r="O119" s="135"/>
    </row>
    <row r="120" spans="1:15" ht="61.5" customHeight="1">
      <c r="A120" s="45">
        <v>111</v>
      </c>
      <c r="B120" s="28" t="s">
        <v>157</v>
      </c>
      <c r="C120" s="15"/>
      <c r="D120" s="12" t="s">
        <v>4</v>
      </c>
      <c r="E120" s="111"/>
      <c r="F120" s="57">
        <v>5</v>
      </c>
      <c r="G120" s="95">
        <f t="shared" si="10"/>
        <v>0</v>
      </c>
      <c r="H120" s="96"/>
      <c r="I120" s="95">
        <f t="shared" si="11"/>
        <v>0</v>
      </c>
      <c r="J120" s="57">
        <v>5</v>
      </c>
      <c r="K120" s="125">
        <f t="shared" si="6"/>
        <v>0</v>
      </c>
      <c r="L120" s="125">
        <f t="shared" si="7"/>
        <v>0</v>
      </c>
      <c r="M120" s="125">
        <f t="shared" si="8"/>
        <v>0</v>
      </c>
      <c r="N120" s="125">
        <f t="shared" si="9"/>
        <v>0</v>
      </c>
      <c r="O120" s="135"/>
    </row>
    <row r="121" spans="1:15" ht="61.5" customHeight="1">
      <c r="A121" s="45">
        <v>112</v>
      </c>
      <c r="B121" s="16" t="s">
        <v>70</v>
      </c>
      <c r="C121" s="15"/>
      <c r="D121" s="12" t="s">
        <v>6</v>
      </c>
      <c r="E121" s="111"/>
      <c r="F121" s="57">
        <v>18</v>
      </c>
      <c r="G121" s="95">
        <f t="shared" si="10"/>
        <v>0</v>
      </c>
      <c r="H121" s="96"/>
      <c r="I121" s="95">
        <f t="shared" si="11"/>
        <v>0</v>
      </c>
      <c r="J121" s="57">
        <v>18</v>
      </c>
      <c r="K121" s="125">
        <f t="shared" si="6"/>
        <v>0</v>
      </c>
      <c r="L121" s="125">
        <f t="shared" si="7"/>
        <v>0</v>
      </c>
      <c r="M121" s="125">
        <f t="shared" si="8"/>
        <v>0</v>
      </c>
      <c r="N121" s="125">
        <f t="shared" si="9"/>
        <v>0</v>
      </c>
      <c r="O121" s="135"/>
    </row>
    <row r="122" spans="1:15" ht="51.75" customHeight="1">
      <c r="A122" s="36">
        <v>113</v>
      </c>
      <c r="B122" s="27" t="s">
        <v>71</v>
      </c>
      <c r="C122" s="14"/>
      <c r="D122" s="12" t="s">
        <v>6</v>
      </c>
      <c r="E122" s="111"/>
      <c r="F122" s="57">
        <v>12</v>
      </c>
      <c r="G122" s="93">
        <f t="shared" si="10"/>
        <v>0</v>
      </c>
      <c r="H122" s="94"/>
      <c r="I122" s="93">
        <f t="shared" si="11"/>
        <v>0</v>
      </c>
      <c r="J122" s="57">
        <v>12</v>
      </c>
      <c r="K122" s="125">
        <f t="shared" si="6"/>
        <v>0</v>
      </c>
      <c r="L122" s="125">
        <f t="shared" si="7"/>
        <v>0</v>
      </c>
      <c r="M122" s="125">
        <f t="shared" si="8"/>
        <v>0</v>
      </c>
      <c r="N122" s="125">
        <f t="shared" si="9"/>
        <v>0</v>
      </c>
      <c r="O122" s="135"/>
    </row>
    <row r="123" spans="1:15" ht="51.75" customHeight="1">
      <c r="A123" s="36">
        <v>114</v>
      </c>
      <c r="B123" s="26" t="s">
        <v>72</v>
      </c>
      <c r="C123" s="15"/>
      <c r="D123" s="12" t="s">
        <v>6</v>
      </c>
      <c r="E123" s="111"/>
      <c r="F123" s="57">
        <v>7</v>
      </c>
      <c r="G123" s="95">
        <f t="shared" si="10"/>
        <v>0</v>
      </c>
      <c r="H123" s="96"/>
      <c r="I123" s="95">
        <f t="shared" si="11"/>
        <v>0</v>
      </c>
      <c r="J123" s="57">
        <v>7</v>
      </c>
      <c r="K123" s="125">
        <f t="shared" si="6"/>
        <v>0</v>
      </c>
      <c r="L123" s="125">
        <f t="shared" si="7"/>
        <v>0</v>
      </c>
      <c r="M123" s="125">
        <f t="shared" si="8"/>
        <v>0</v>
      </c>
      <c r="N123" s="125">
        <f t="shared" si="9"/>
        <v>0</v>
      </c>
      <c r="O123" s="135"/>
    </row>
    <row r="124" spans="1:15" ht="51.75" customHeight="1">
      <c r="A124" s="45">
        <v>115</v>
      </c>
      <c r="B124" s="16" t="s">
        <v>73</v>
      </c>
      <c r="C124" s="15"/>
      <c r="D124" s="12" t="s">
        <v>6</v>
      </c>
      <c r="E124" s="111"/>
      <c r="F124" s="57">
        <v>15</v>
      </c>
      <c r="G124" s="95">
        <f t="shared" si="10"/>
        <v>0</v>
      </c>
      <c r="H124" s="96"/>
      <c r="I124" s="95">
        <f t="shared" si="11"/>
        <v>0</v>
      </c>
      <c r="J124" s="57">
        <v>15</v>
      </c>
      <c r="K124" s="125">
        <f t="shared" si="6"/>
        <v>0</v>
      </c>
      <c r="L124" s="125">
        <f t="shared" si="7"/>
        <v>0</v>
      </c>
      <c r="M124" s="125">
        <f t="shared" si="8"/>
        <v>0</v>
      </c>
      <c r="N124" s="125">
        <f t="shared" si="9"/>
        <v>0</v>
      </c>
      <c r="O124" s="135"/>
    </row>
    <row r="125" spans="1:15" ht="51.75" customHeight="1">
      <c r="A125" s="45">
        <v>116</v>
      </c>
      <c r="B125" s="16" t="s">
        <v>74</v>
      </c>
      <c r="C125" s="15"/>
      <c r="D125" s="12" t="s">
        <v>6</v>
      </c>
      <c r="E125" s="111"/>
      <c r="F125" s="57">
        <v>8</v>
      </c>
      <c r="G125" s="95">
        <f t="shared" si="10"/>
        <v>0</v>
      </c>
      <c r="H125" s="96"/>
      <c r="I125" s="95">
        <f t="shared" si="11"/>
        <v>0</v>
      </c>
      <c r="J125" s="57">
        <v>8</v>
      </c>
      <c r="K125" s="125">
        <f t="shared" si="6"/>
        <v>0</v>
      </c>
      <c r="L125" s="125">
        <f t="shared" si="7"/>
        <v>0</v>
      </c>
      <c r="M125" s="125">
        <f t="shared" si="8"/>
        <v>0</v>
      </c>
      <c r="N125" s="125">
        <f t="shared" si="9"/>
        <v>0</v>
      </c>
      <c r="O125" s="135"/>
    </row>
    <row r="126" spans="1:15" ht="51.75" customHeight="1">
      <c r="A126" s="36">
        <v>117</v>
      </c>
      <c r="B126" s="16" t="s">
        <v>75</v>
      </c>
      <c r="C126" s="14"/>
      <c r="D126" s="12" t="s">
        <v>6</v>
      </c>
      <c r="E126" s="111"/>
      <c r="F126" s="57">
        <v>7</v>
      </c>
      <c r="G126" s="93">
        <f t="shared" si="10"/>
        <v>0</v>
      </c>
      <c r="H126" s="94"/>
      <c r="I126" s="93">
        <f t="shared" si="11"/>
        <v>0</v>
      </c>
      <c r="J126" s="57">
        <v>7</v>
      </c>
      <c r="K126" s="125">
        <f t="shared" si="6"/>
        <v>0</v>
      </c>
      <c r="L126" s="125">
        <f t="shared" si="7"/>
        <v>0</v>
      </c>
      <c r="M126" s="125">
        <f t="shared" si="8"/>
        <v>0</v>
      </c>
      <c r="N126" s="125">
        <f t="shared" si="9"/>
        <v>0</v>
      </c>
      <c r="O126" s="135"/>
    </row>
    <row r="127" spans="1:15" ht="51.75" customHeight="1">
      <c r="A127" s="36">
        <v>118</v>
      </c>
      <c r="B127" s="16" t="s">
        <v>158</v>
      </c>
      <c r="C127" s="15"/>
      <c r="D127" s="12" t="s">
        <v>6</v>
      </c>
      <c r="E127" s="111"/>
      <c r="F127" s="57">
        <v>8</v>
      </c>
      <c r="G127" s="95">
        <f t="shared" si="10"/>
        <v>0</v>
      </c>
      <c r="H127" s="96"/>
      <c r="I127" s="95">
        <f t="shared" si="11"/>
        <v>0</v>
      </c>
      <c r="J127" s="57">
        <v>8</v>
      </c>
      <c r="K127" s="125">
        <f t="shared" si="6"/>
        <v>0</v>
      </c>
      <c r="L127" s="125">
        <f t="shared" si="7"/>
        <v>0</v>
      </c>
      <c r="M127" s="125">
        <f t="shared" si="8"/>
        <v>0</v>
      </c>
      <c r="N127" s="125">
        <f t="shared" si="9"/>
        <v>0</v>
      </c>
      <c r="O127" s="135"/>
    </row>
    <row r="128" spans="1:15" ht="51.75" customHeight="1">
      <c r="A128" s="45">
        <v>119</v>
      </c>
      <c r="B128" s="16" t="s">
        <v>76</v>
      </c>
      <c r="C128" s="15"/>
      <c r="D128" s="12" t="s">
        <v>6</v>
      </c>
      <c r="E128" s="111"/>
      <c r="F128" s="57">
        <v>4</v>
      </c>
      <c r="G128" s="95">
        <f t="shared" si="10"/>
        <v>0</v>
      </c>
      <c r="H128" s="96"/>
      <c r="I128" s="95">
        <f t="shared" si="11"/>
        <v>0</v>
      </c>
      <c r="J128" s="57">
        <v>4</v>
      </c>
      <c r="K128" s="125">
        <f t="shared" si="6"/>
        <v>0</v>
      </c>
      <c r="L128" s="125">
        <f t="shared" si="7"/>
        <v>0</v>
      </c>
      <c r="M128" s="125">
        <f t="shared" si="8"/>
        <v>0</v>
      </c>
      <c r="N128" s="125">
        <f t="shared" si="9"/>
        <v>0</v>
      </c>
      <c r="O128" s="135"/>
    </row>
    <row r="129" spans="1:15" ht="51.75" customHeight="1">
      <c r="A129" s="45">
        <v>120</v>
      </c>
      <c r="B129" s="16" t="s">
        <v>159</v>
      </c>
      <c r="C129" s="15"/>
      <c r="D129" s="12" t="s">
        <v>6</v>
      </c>
      <c r="E129" s="111"/>
      <c r="F129" s="57">
        <v>8</v>
      </c>
      <c r="G129" s="95">
        <f t="shared" si="10"/>
        <v>0</v>
      </c>
      <c r="H129" s="96"/>
      <c r="I129" s="95">
        <f t="shared" si="11"/>
        <v>0</v>
      </c>
      <c r="J129" s="57">
        <v>8</v>
      </c>
      <c r="K129" s="125">
        <f t="shared" si="6"/>
        <v>0</v>
      </c>
      <c r="L129" s="125">
        <f t="shared" si="7"/>
        <v>0</v>
      </c>
      <c r="M129" s="125">
        <f t="shared" si="8"/>
        <v>0</v>
      </c>
      <c r="N129" s="125">
        <f t="shared" si="9"/>
        <v>0</v>
      </c>
      <c r="O129" s="135"/>
    </row>
    <row r="130" spans="1:15" ht="51.75" customHeight="1">
      <c r="A130" s="36">
        <v>121</v>
      </c>
      <c r="B130" s="16" t="s">
        <v>77</v>
      </c>
      <c r="C130" s="14"/>
      <c r="D130" s="12" t="s">
        <v>6</v>
      </c>
      <c r="E130" s="111"/>
      <c r="F130" s="57">
        <v>2</v>
      </c>
      <c r="G130" s="93">
        <f t="shared" si="10"/>
        <v>0</v>
      </c>
      <c r="H130" s="94"/>
      <c r="I130" s="93">
        <f t="shared" si="11"/>
        <v>0</v>
      </c>
      <c r="J130" s="57">
        <v>2</v>
      </c>
      <c r="K130" s="125">
        <f t="shared" si="6"/>
        <v>0</v>
      </c>
      <c r="L130" s="125">
        <f t="shared" si="7"/>
        <v>0</v>
      </c>
      <c r="M130" s="125">
        <f t="shared" si="8"/>
        <v>0</v>
      </c>
      <c r="N130" s="125">
        <f t="shared" si="9"/>
        <v>0</v>
      </c>
      <c r="O130" s="135"/>
    </row>
    <row r="131" spans="1:15" ht="51.75" customHeight="1">
      <c r="A131" s="36">
        <v>122</v>
      </c>
      <c r="B131" s="16" t="s">
        <v>160</v>
      </c>
      <c r="C131" s="15"/>
      <c r="D131" s="12" t="s">
        <v>6</v>
      </c>
      <c r="E131" s="111"/>
      <c r="F131" s="57">
        <v>10</v>
      </c>
      <c r="G131" s="95">
        <f t="shared" si="10"/>
        <v>0</v>
      </c>
      <c r="H131" s="96"/>
      <c r="I131" s="95">
        <f t="shared" si="11"/>
        <v>0</v>
      </c>
      <c r="J131" s="57">
        <v>10</v>
      </c>
      <c r="K131" s="125">
        <f t="shared" si="6"/>
        <v>0</v>
      </c>
      <c r="L131" s="125">
        <f t="shared" si="7"/>
        <v>0</v>
      </c>
      <c r="M131" s="125">
        <f t="shared" si="8"/>
        <v>0</v>
      </c>
      <c r="N131" s="125">
        <f t="shared" si="9"/>
        <v>0</v>
      </c>
      <c r="O131" s="135"/>
    </row>
    <row r="132" spans="1:15" ht="51.75" customHeight="1">
      <c r="A132" s="45">
        <v>123</v>
      </c>
      <c r="B132" s="25" t="s">
        <v>78</v>
      </c>
      <c r="C132" s="15"/>
      <c r="D132" s="12" t="s">
        <v>6</v>
      </c>
      <c r="E132" s="111"/>
      <c r="F132" s="57">
        <v>10</v>
      </c>
      <c r="G132" s="95">
        <f t="shared" si="10"/>
        <v>0</v>
      </c>
      <c r="H132" s="96"/>
      <c r="I132" s="95">
        <f t="shared" si="11"/>
        <v>0</v>
      </c>
      <c r="J132" s="57">
        <v>10</v>
      </c>
      <c r="K132" s="125">
        <f t="shared" si="6"/>
        <v>0</v>
      </c>
      <c r="L132" s="125">
        <f t="shared" si="7"/>
        <v>0</v>
      </c>
      <c r="M132" s="125">
        <f t="shared" si="8"/>
        <v>0</v>
      </c>
      <c r="N132" s="125">
        <f t="shared" si="9"/>
        <v>0</v>
      </c>
      <c r="O132" s="135"/>
    </row>
    <row r="133" spans="1:15" ht="51.75" customHeight="1">
      <c r="A133" s="45">
        <v>124</v>
      </c>
      <c r="B133" s="19" t="s">
        <v>79</v>
      </c>
      <c r="C133" s="15"/>
      <c r="D133" s="12" t="s">
        <v>6</v>
      </c>
      <c r="E133" s="111"/>
      <c r="F133" s="57">
        <v>210</v>
      </c>
      <c r="G133" s="95">
        <f t="shared" si="10"/>
        <v>0</v>
      </c>
      <c r="H133" s="96"/>
      <c r="I133" s="95">
        <f t="shared" si="11"/>
        <v>0</v>
      </c>
      <c r="J133" s="57">
        <v>210</v>
      </c>
      <c r="K133" s="125">
        <f t="shared" si="6"/>
        <v>0</v>
      </c>
      <c r="L133" s="125">
        <f t="shared" si="7"/>
        <v>0</v>
      </c>
      <c r="M133" s="125">
        <f t="shared" si="8"/>
        <v>0</v>
      </c>
      <c r="N133" s="125">
        <f t="shared" si="9"/>
        <v>0</v>
      </c>
      <c r="O133" s="135"/>
    </row>
    <row r="134" spans="1:15" ht="51.75" customHeight="1">
      <c r="A134" s="36">
        <v>125</v>
      </c>
      <c r="B134" s="16" t="s">
        <v>80</v>
      </c>
      <c r="C134" s="14"/>
      <c r="D134" s="12" t="s">
        <v>6</v>
      </c>
      <c r="E134" s="111"/>
      <c r="F134" s="57">
        <v>196</v>
      </c>
      <c r="G134" s="93">
        <f t="shared" si="10"/>
        <v>0</v>
      </c>
      <c r="H134" s="94"/>
      <c r="I134" s="93">
        <f t="shared" si="11"/>
        <v>0</v>
      </c>
      <c r="J134" s="57">
        <v>196</v>
      </c>
      <c r="K134" s="125">
        <f t="shared" si="6"/>
        <v>0</v>
      </c>
      <c r="L134" s="125">
        <f t="shared" si="7"/>
        <v>0</v>
      </c>
      <c r="M134" s="125">
        <f t="shared" si="8"/>
        <v>0</v>
      </c>
      <c r="N134" s="125">
        <f t="shared" si="9"/>
        <v>0</v>
      </c>
      <c r="O134" s="135"/>
    </row>
    <row r="135" spans="1:15" ht="51.75" customHeight="1">
      <c r="A135" s="36">
        <v>126</v>
      </c>
      <c r="B135" s="16" t="s">
        <v>81</v>
      </c>
      <c r="C135" s="15"/>
      <c r="D135" s="12" t="s">
        <v>6</v>
      </c>
      <c r="E135" s="111"/>
      <c r="F135" s="57">
        <v>170</v>
      </c>
      <c r="G135" s="95">
        <f t="shared" si="10"/>
        <v>0</v>
      </c>
      <c r="H135" s="96"/>
      <c r="I135" s="95">
        <f t="shared" si="11"/>
        <v>0</v>
      </c>
      <c r="J135" s="57">
        <v>170</v>
      </c>
      <c r="K135" s="125">
        <f t="shared" si="6"/>
        <v>0</v>
      </c>
      <c r="L135" s="125">
        <f t="shared" si="7"/>
        <v>0</v>
      </c>
      <c r="M135" s="125">
        <f t="shared" si="8"/>
        <v>0</v>
      </c>
      <c r="N135" s="125">
        <f t="shared" si="9"/>
        <v>0</v>
      </c>
      <c r="O135" s="135"/>
    </row>
    <row r="136" spans="1:15" ht="51.75" customHeight="1">
      <c r="A136" s="45">
        <v>127</v>
      </c>
      <c r="B136" s="19" t="s">
        <v>82</v>
      </c>
      <c r="C136" s="15"/>
      <c r="D136" s="12" t="s">
        <v>6</v>
      </c>
      <c r="E136" s="111"/>
      <c r="F136" s="57">
        <v>144</v>
      </c>
      <c r="G136" s="95">
        <f t="shared" si="10"/>
        <v>0</v>
      </c>
      <c r="H136" s="96"/>
      <c r="I136" s="95">
        <f t="shared" si="11"/>
        <v>0</v>
      </c>
      <c r="J136" s="57">
        <v>144</v>
      </c>
      <c r="K136" s="125">
        <f t="shared" si="6"/>
        <v>0</v>
      </c>
      <c r="L136" s="125">
        <f t="shared" si="7"/>
        <v>0</v>
      </c>
      <c r="M136" s="125">
        <f t="shared" si="8"/>
        <v>0</v>
      </c>
      <c r="N136" s="125">
        <f t="shared" si="9"/>
        <v>0</v>
      </c>
      <c r="O136" s="135"/>
    </row>
    <row r="137" spans="1:15" ht="51.75" customHeight="1">
      <c r="A137" s="45">
        <v>128</v>
      </c>
      <c r="B137" s="22" t="s">
        <v>161</v>
      </c>
      <c r="C137" s="15"/>
      <c r="D137" s="12" t="s">
        <v>6</v>
      </c>
      <c r="E137" s="111"/>
      <c r="F137" s="57">
        <v>18</v>
      </c>
      <c r="G137" s="95">
        <f t="shared" si="10"/>
        <v>0</v>
      </c>
      <c r="H137" s="96"/>
      <c r="I137" s="95">
        <f t="shared" si="11"/>
        <v>0</v>
      </c>
      <c r="J137" s="57">
        <v>18</v>
      </c>
      <c r="K137" s="125">
        <f t="shared" si="6"/>
        <v>0</v>
      </c>
      <c r="L137" s="125">
        <f t="shared" si="7"/>
        <v>0</v>
      </c>
      <c r="M137" s="125">
        <f t="shared" si="8"/>
        <v>0</v>
      </c>
      <c r="N137" s="125">
        <f t="shared" si="9"/>
        <v>0</v>
      </c>
      <c r="O137" s="135"/>
    </row>
    <row r="138" spans="1:15" ht="51.75" customHeight="1">
      <c r="A138" s="36">
        <v>129</v>
      </c>
      <c r="B138" s="22" t="s">
        <v>83</v>
      </c>
      <c r="C138" s="14"/>
      <c r="D138" s="12" t="s">
        <v>6</v>
      </c>
      <c r="E138" s="111"/>
      <c r="F138" s="57">
        <v>18</v>
      </c>
      <c r="G138" s="93">
        <f t="shared" si="10"/>
        <v>0</v>
      </c>
      <c r="H138" s="94"/>
      <c r="I138" s="93">
        <f t="shared" si="11"/>
        <v>0</v>
      </c>
      <c r="J138" s="57">
        <v>18</v>
      </c>
      <c r="K138" s="125">
        <f t="shared" si="6"/>
        <v>0</v>
      </c>
      <c r="L138" s="125">
        <f t="shared" si="7"/>
        <v>0</v>
      </c>
      <c r="M138" s="125">
        <f t="shared" si="8"/>
        <v>0</v>
      </c>
      <c r="N138" s="125">
        <f t="shared" si="9"/>
        <v>0</v>
      </c>
      <c r="O138" s="135"/>
    </row>
    <row r="139" spans="1:15" ht="51.75" customHeight="1">
      <c r="A139" s="36">
        <v>130</v>
      </c>
      <c r="B139" s="22" t="s">
        <v>84</v>
      </c>
      <c r="C139" s="15"/>
      <c r="D139" s="12" t="s">
        <v>6</v>
      </c>
      <c r="E139" s="111"/>
      <c r="F139" s="57">
        <v>37</v>
      </c>
      <c r="G139" s="95">
        <f t="shared" si="10"/>
        <v>0</v>
      </c>
      <c r="H139" s="96"/>
      <c r="I139" s="95">
        <f t="shared" si="11"/>
        <v>0</v>
      </c>
      <c r="J139" s="57">
        <v>37</v>
      </c>
      <c r="K139" s="125">
        <f t="shared" ref="K139:K182" si="12">J139*E139</f>
        <v>0</v>
      </c>
      <c r="L139" s="125">
        <f t="shared" ref="L139:L182" si="13">K139+ROUND(K139*H139,2)</f>
        <v>0</v>
      </c>
      <c r="M139" s="125">
        <f t="shared" ref="M139:M182" si="14">SUM(G139+K139)</f>
        <v>0</v>
      </c>
      <c r="N139" s="125">
        <f t="shared" ref="N139:N182" si="15">SUM(I139+L139)</f>
        <v>0</v>
      </c>
      <c r="O139" s="135"/>
    </row>
    <row r="140" spans="1:15" ht="51.75" customHeight="1">
      <c r="A140" s="45">
        <v>131</v>
      </c>
      <c r="B140" s="22" t="s">
        <v>85</v>
      </c>
      <c r="C140" s="15"/>
      <c r="D140" s="12" t="s">
        <v>6</v>
      </c>
      <c r="E140" s="111"/>
      <c r="F140" s="57">
        <v>29</v>
      </c>
      <c r="G140" s="95">
        <f t="shared" si="10"/>
        <v>0</v>
      </c>
      <c r="H140" s="96"/>
      <c r="I140" s="95">
        <f t="shared" si="11"/>
        <v>0</v>
      </c>
      <c r="J140" s="57">
        <v>29</v>
      </c>
      <c r="K140" s="125">
        <f t="shared" si="12"/>
        <v>0</v>
      </c>
      <c r="L140" s="125">
        <f t="shared" si="13"/>
        <v>0</v>
      </c>
      <c r="M140" s="125">
        <f t="shared" si="14"/>
        <v>0</v>
      </c>
      <c r="N140" s="125">
        <f t="shared" si="15"/>
        <v>0</v>
      </c>
      <c r="O140" s="135"/>
    </row>
    <row r="141" spans="1:15" ht="51.75" customHeight="1">
      <c r="A141" s="45">
        <v>132</v>
      </c>
      <c r="B141" s="22" t="s">
        <v>86</v>
      </c>
      <c r="C141" s="15"/>
      <c r="D141" s="12" t="s">
        <v>6</v>
      </c>
      <c r="E141" s="111"/>
      <c r="F141" s="57">
        <v>33</v>
      </c>
      <c r="G141" s="95">
        <f t="shared" si="10"/>
        <v>0</v>
      </c>
      <c r="H141" s="96"/>
      <c r="I141" s="95">
        <f t="shared" si="11"/>
        <v>0</v>
      </c>
      <c r="J141" s="57">
        <v>33</v>
      </c>
      <c r="K141" s="125">
        <f t="shared" si="12"/>
        <v>0</v>
      </c>
      <c r="L141" s="125">
        <f t="shared" si="13"/>
        <v>0</v>
      </c>
      <c r="M141" s="125">
        <f t="shared" si="14"/>
        <v>0</v>
      </c>
      <c r="N141" s="125">
        <f t="shared" si="15"/>
        <v>0</v>
      </c>
      <c r="O141" s="135"/>
    </row>
    <row r="142" spans="1:15" ht="51.75" customHeight="1">
      <c r="A142" s="36">
        <v>133</v>
      </c>
      <c r="B142" s="22" t="s">
        <v>87</v>
      </c>
      <c r="C142" s="14"/>
      <c r="D142" s="12" t="s">
        <v>4</v>
      </c>
      <c r="E142" s="111"/>
      <c r="F142" s="57">
        <v>41</v>
      </c>
      <c r="G142" s="93">
        <f t="shared" ref="G142:G182" si="16">E142*F142</f>
        <v>0</v>
      </c>
      <c r="H142" s="94"/>
      <c r="I142" s="93">
        <f t="shared" ref="I142:I182" si="17">G142+ROUND(G142*H142,2)</f>
        <v>0</v>
      </c>
      <c r="J142" s="57">
        <v>41</v>
      </c>
      <c r="K142" s="125">
        <f t="shared" si="12"/>
        <v>0</v>
      </c>
      <c r="L142" s="125">
        <f t="shared" si="13"/>
        <v>0</v>
      </c>
      <c r="M142" s="125">
        <f t="shared" si="14"/>
        <v>0</v>
      </c>
      <c r="N142" s="125">
        <f t="shared" si="15"/>
        <v>0</v>
      </c>
      <c r="O142" s="135"/>
    </row>
    <row r="143" spans="1:15" ht="51.75" customHeight="1">
      <c r="A143" s="36">
        <v>134</v>
      </c>
      <c r="B143" s="22" t="s">
        <v>88</v>
      </c>
      <c r="C143" s="15"/>
      <c r="D143" s="12" t="s">
        <v>6</v>
      </c>
      <c r="E143" s="111"/>
      <c r="F143" s="57">
        <v>37</v>
      </c>
      <c r="G143" s="95">
        <f t="shared" si="16"/>
        <v>0</v>
      </c>
      <c r="H143" s="96"/>
      <c r="I143" s="95">
        <f t="shared" si="17"/>
        <v>0</v>
      </c>
      <c r="J143" s="57">
        <v>37</v>
      </c>
      <c r="K143" s="125">
        <f t="shared" si="12"/>
        <v>0</v>
      </c>
      <c r="L143" s="125">
        <f t="shared" si="13"/>
        <v>0</v>
      </c>
      <c r="M143" s="125">
        <f t="shared" si="14"/>
        <v>0</v>
      </c>
      <c r="N143" s="125">
        <f t="shared" si="15"/>
        <v>0</v>
      </c>
      <c r="O143" s="135"/>
    </row>
    <row r="144" spans="1:15" ht="51.75" customHeight="1">
      <c r="A144" s="45">
        <v>135</v>
      </c>
      <c r="B144" s="22" t="s">
        <v>162</v>
      </c>
      <c r="C144" s="15"/>
      <c r="D144" s="12" t="s">
        <v>6</v>
      </c>
      <c r="E144" s="111"/>
      <c r="F144" s="57">
        <v>34</v>
      </c>
      <c r="G144" s="95">
        <f t="shared" si="16"/>
        <v>0</v>
      </c>
      <c r="H144" s="96"/>
      <c r="I144" s="95">
        <f t="shared" si="17"/>
        <v>0</v>
      </c>
      <c r="J144" s="57">
        <v>34</v>
      </c>
      <c r="K144" s="125">
        <f t="shared" si="12"/>
        <v>0</v>
      </c>
      <c r="L144" s="125">
        <f t="shared" si="13"/>
        <v>0</v>
      </c>
      <c r="M144" s="125">
        <f t="shared" si="14"/>
        <v>0</v>
      </c>
      <c r="N144" s="125">
        <f t="shared" si="15"/>
        <v>0</v>
      </c>
      <c r="O144" s="135"/>
    </row>
    <row r="145" spans="1:15" ht="51.75" customHeight="1">
      <c r="A145" s="45">
        <v>136</v>
      </c>
      <c r="B145" s="22" t="s">
        <v>163</v>
      </c>
      <c r="C145" s="15"/>
      <c r="D145" s="12" t="s">
        <v>6</v>
      </c>
      <c r="E145" s="111"/>
      <c r="F145" s="57">
        <v>20</v>
      </c>
      <c r="G145" s="95">
        <f t="shared" si="16"/>
        <v>0</v>
      </c>
      <c r="H145" s="96"/>
      <c r="I145" s="95">
        <f t="shared" si="17"/>
        <v>0</v>
      </c>
      <c r="J145" s="57">
        <v>20</v>
      </c>
      <c r="K145" s="125">
        <f t="shared" si="12"/>
        <v>0</v>
      </c>
      <c r="L145" s="125">
        <f t="shared" si="13"/>
        <v>0</v>
      </c>
      <c r="M145" s="125">
        <f t="shared" si="14"/>
        <v>0</v>
      </c>
      <c r="N145" s="125">
        <f t="shared" si="15"/>
        <v>0</v>
      </c>
      <c r="O145" s="135"/>
    </row>
    <row r="146" spans="1:15" ht="51.75" customHeight="1">
      <c r="A146" s="36">
        <v>137</v>
      </c>
      <c r="B146" s="22" t="s">
        <v>164</v>
      </c>
      <c r="C146" s="14"/>
      <c r="D146" s="12" t="s">
        <v>6</v>
      </c>
      <c r="E146" s="111"/>
      <c r="F146" s="57">
        <v>20</v>
      </c>
      <c r="G146" s="93">
        <f t="shared" si="16"/>
        <v>0</v>
      </c>
      <c r="H146" s="94"/>
      <c r="I146" s="93">
        <f t="shared" si="17"/>
        <v>0</v>
      </c>
      <c r="J146" s="57">
        <v>20</v>
      </c>
      <c r="K146" s="125">
        <f t="shared" si="12"/>
        <v>0</v>
      </c>
      <c r="L146" s="125">
        <f t="shared" si="13"/>
        <v>0</v>
      </c>
      <c r="M146" s="125">
        <f t="shared" si="14"/>
        <v>0</v>
      </c>
      <c r="N146" s="125">
        <f t="shared" si="15"/>
        <v>0</v>
      </c>
      <c r="O146" s="135"/>
    </row>
    <row r="147" spans="1:15" ht="51.75" customHeight="1">
      <c r="A147" s="36">
        <v>138</v>
      </c>
      <c r="B147" s="22" t="s">
        <v>89</v>
      </c>
      <c r="C147" s="15"/>
      <c r="D147" s="12" t="s">
        <v>6</v>
      </c>
      <c r="E147" s="111"/>
      <c r="F147" s="57">
        <v>34</v>
      </c>
      <c r="G147" s="95">
        <f t="shared" si="16"/>
        <v>0</v>
      </c>
      <c r="H147" s="96"/>
      <c r="I147" s="95">
        <f t="shared" si="17"/>
        <v>0</v>
      </c>
      <c r="J147" s="57">
        <v>34</v>
      </c>
      <c r="K147" s="125">
        <f t="shared" si="12"/>
        <v>0</v>
      </c>
      <c r="L147" s="125">
        <f t="shared" si="13"/>
        <v>0</v>
      </c>
      <c r="M147" s="125">
        <f t="shared" si="14"/>
        <v>0</v>
      </c>
      <c r="N147" s="125">
        <f t="shared" si="15"/>
        <v>0</v>
      </c>
      <c r="O147" s="135"/>
    </row>
    <row r="148" spans="1:15" ht="51.75" customHeight="1">
      <c r="A148" s="45">
        <v>139</v>
      </c>
      <c r="B148" s="22" t="s">
        <v>90</v>
      </c>
      <c r="C148" s="15"/>
      <c r="D148" s="12" t="s">
        <v>6</v>
      </c>
      <c r="E148" s="111"/>
      <c r="F148" s="57">
        <v>19</v>
      </c>
      <c r="G148" s="95">
        <f t="shared" si="16"/>
        <v>0</v>
      </c>
      <c r="H148" s="96"/>
      <c r="I148" s="95">
        <f t="shared" si="17"/>
        <v>0</v>
      </c>
      <c r="J148" s="57">
        <v>19</v>
      </c>
      <c r="K148" s="125">
        <f t="shared" si="12"/>
        <v>0</v>
      </c>
      <c r="L148" s="125">
        <f t="shared" si="13"/>
        <v>0</v>
      </c>
      <c r="M148" s="125">
        <f t="shared" si="14"/>
        <v>0</v>
      </c>
      <c r="N148" s="125">
        <f t="shared" si="15"/>
        <v>0</v>
      </c>
      <c r="O148" s="135"/>
    </row>
    <row r="149" spans="1:15" ht="51.75" customHeight="1">
      <c r="A149" s="45">
        <v>140</v>
      </c>
      <c r="B149" s="22" t="s">
        <v>91</v>
      </c>
      <c r="C149" s="15"/>
      <c r="D149" s="12" t="s">
        <v>6</v>
      </c>
      <c r="E149" s="111"/>
      <c r="F149" s="57">
        <v>18</v>
      </c>
      <c r="G149" s="95">
        <f t="shared" si="16"/>
        <v>0</v>
      </c>
      <c r="H149" s="96"/>
      <c r="I149" s="95">
        <f t="shared" si="17"/>
        <v>0</v>
      </c>
      <c r="J149" s="57">
        <v>18</v>
      </c>
      <c r="K149" s="125">
        <f t="shared" si="12"/>
        <v>0</v>
      </c>
      <c r="L149" s="125">
        <f t="shared" si="13"/>
        <v>0</v>
      </c>
      <c r="M149" s="125">
        <f t="shared" si="14"/>
        <v>0</v>
      </c>
      <c r="N149" s="125">
        <f t="shared" si="15"/>
        <v>0</v>
      </c>
      <c r="O149" s="135"/>
    </row>
    <row r="150" spans="1:15" ht="51.75" customHeight="1">
      <c r="A150" s="36">
        <v>141</v>
      </c>
      <c r="B150" s="22" t="s">
        <v>92</v>
      </c>
      <c r="C150" s="14"/>
      <c r="D150" s="12" t="s">
        <v>6</v>
      </c>
      <c r="E150" s="111"/>
      <c r="F150" s="57">
        <v>19</v>
      </c>
      <c r="G150" s="93">
        <f t="shared" si="16"/>
        <v>0</v>
      </c>
      <c r="H150" s="94"/>
      <c r="I150" s="93">
        <f t="shared" si="17"/>
        <v>0</v>
      </c>
      <c r="J150" s="57">
        <v>19</v>
      </c>
      <c r="K150" s="125">
        <f t="shared" si="12"/>
        <v>0</v>
      </c>
      <c r="L150" s="125">
        <f t="shared" si="13"/>
        <v>0</v>
      </c>
      <c r="M150" s="125">
        <f t="shared" si="14"/>
        <v>0</v>
      </c>
      <c r="N150" s="125">
        <f t="shared" si="15"/>
        <v>0</v>
      </c>
      <c r="O150" s="135"/>
    </row>
    <row r="151" spans="1:15" ht="51.75" customHeight="1">
      <c r="A151" s="36">
        <v>142</v>
      </c>
      <c r="B151" s="22" t="s">
        <v>165</v>
      </c>
      <c r="C151" s="15"/>
      <c r="D151" s="12" t="s">
        <v>6</v>
      </c>
      <c r="E151" s="111"/>
      <c r="F151" s="57">
        <v>15</v>
      </c>
      <c r="G151" s="95">
        <f t="shared" si="16"/>
        <v>0</v>
      </c>
      <c r="H151" s="96"/>
      <c r="I151" s="95">
        <f t="shared" si="17"/>
        <v>0</v>
      </c>
      <c r="J151" s="57">
        <v>15</v>
      </c>
      <c r="K151" s="125">
        <f t="shared" si="12"/>
        <v>0</v>
      </c>
      <c r="L151" s="125">
        <f t="shared" si="13"/>
        <v>0</v>
      </c>
      <c r="M151" s="125">
        <f t="shared" si="14"/>
        <v>0</v>
      </c>
      <c r="N151" s="125">
        <f t="shared" si="15"/>
        <v>0</v>
      </c>
      <c r="O151" s="135"/>
    </row>
    <row r="152" spans="1:15" ht="51.75" customHeight="1">
      <c r="A152" s="45">
        <v>143</v>
      </c>
      <c r="B152" s="22" t="s">
        <v>93</v>
      </c>
      <c r="C152" s="15"/>
      <c r="D152" s="12" t="s">
        <v>6</v>
      </c>
      <c r="E152" s="111"/>
      <c r="F152" s="57">
        <v>19</v>
      </c>
      <c r="G152" s="95">
        <f t="shared" si="16"/>
        <v>0</v>
      </c>
      <c r="H152" s="96"/>
      <c r="I152" s="95">
        <f t="shared" si="17"/>
        <v>0</v>
      </c>
      <c r="J152" s="57">
        <v>19</v>
      </c>
      <c r="K152" s="125">
        <f t="shared" si="12"/>
        <v>0</v>
      </c>
      <c r="L152" s="125">
        <f t="shared" si="13"/>
        <v>0</v>
      </c>
      <c r="M152" s="125">
        <f t="shared" si="14"/>
        <v>0</v>
      </c>
      <c r="N152" s="125">
        <f t="shared" si="15"/>
        <v>0</v>
      </c>
      <c r="O152" s="135"/>
    </row>
    <row r="153" spans="1:15" ht="51.75" customHeight="1">
      <c r="A153" s="45">
        <v>144</v>
      </c>
      <c r="B153" s="22" t="s">
        <v>94</v>
      </c>
      <c r="C153" s="15"/>
      <c r="D153" s="12" t="s">
        <v>6</v>
      </c>
      <c r="E153" s="111"/>
      <c r="F153" s="57">
        <v>15</v>
      </c>
      <c r="G153" s="95">
        <f t="shared" si="16"/>
        <v>0</v>
      </c>
      <c r="H153" s="96"/>
      <c r="I153" s="95">
        <f t="shared" si="17"/>
        <v>0</v>
      </c>
      <c r="J153" s="57">
        <v>15</v>
      </c>
      <c r="K153" s="125">
        <f t="shared" si="12"/>
        <v>0</v>
      </c>
      <c r="L153" s="125">
        <f t="shared" si="13"/>
        <v>0</v>
      </c>
      <c r="M153" s="125">
        <f t="shared" si="14"/>
        <v>0</v>
      </c>
      <c r="N153" s="125">
        <f t="shared" si="15"/>
        <v>0</v>
      </c>
      <c r="O153" s="135"/>
    </row>
    <row r="154" spans="1:15" ht="51.75" customHeight="1">
      <c r="A154" s="36">
        <v>145</v>
      </c>
      <c r="B154" s="22" t="s">
        <v>95</v>
      </c>
      <c r="C154" s="14"/>
      <c r="D154" s="12" t="s">
        <v>6</v>
      </c>
      <c r="E154" s="111"/>
      <c r="F154" s="57">
        <v>18</v>
      </c>
      <c r="G154" s="93">
        <f t="shared" si="16"/>
        <v>0</v>
      </c>
      <c r="H154" s="94"/>
      <c r="I154" s="93">
        <f t="shared" si="17"/>
        <v>0</v>
      </c>
      <c r="J154" s="57">
        <v>18</v>
      </c>
      <c r="K154" s="125">
        <f t="shared" si="12"/>
        <v>0</v>
      </c>
      <c r="L154" s="125">
        <f t="shared" si="13"/>
        <v>0</v>
      </c>
      <c r="M154" s="125">
        <f t="shared" si="14"/>
        <v>0</v>
      </c>
      <c r="N154" s="125">
        <f t="shared" si="15"/>
        <v>0</v>
      </c>
      <c r="O154" s="135"/>
    </row>
    <row r="155" spans="1:15" ht="51.75" customHeight="1">
      <c r="A155" s="36">
        <v>146</v>
      </c>
      <c r="B155" s="23" t="s">
        <v>96</v>
      </c>
      <c r="C155" s="15"/>
      <c r="D155" s="12" t="s">
        <v>4</v>
      </c>
      <c r="E155" s="111"/>
      <c r="F155" s="57">
        <v>1382</v>
      </c>
      <c r="G155" s="95">
        <f t="shared" si="16"/>
        <v>0</v>
      </c>
      <c r="H155" s="96"/>
      <c r="I155" s="95">
        <f t="shared" si="17"/>
        <v>0</v>
      </c>
      <c r="J155" s="57">
        <v>1382</v>
      </c>
      <c r="K155" s="125">
        <f t="shared" si="12"/>
        <v>0</v>
      </c>
      <c r="L155" s="125">
        <f t="shared" si="13"/>
        <v>0</v>
      </c>
      <c r="M155" s="125">
        <f t="shared" si="14"/>
        <v>0</v>
      </c>
      <c r="N155" s="125">
        <f t="shared" si="15"/>
        <v>0</v>
      </c>
      <c r="O155" s="135"/>
    </row>
    <row r="156" spans="1:15" ht="51.75" customHeight="1">
      <c r="A156" s="45">
        <v>147</v>
      </c>
      <c r="B156" s="23" t="s">
        <v>97</v>
      </c>
      <c r="C156" s="15"/>
      <c r="D156" s="12" t="s">
        <v>4</v>
      </c>
      <c r="E156" s="111"/>
      <c r="F156" s="57">
        <v>338</v>
      </c>
      <c r="G156" s="95">
        <f t="shared" si="16"/>
        <v>0</v>
      </c>
      <c r="H156" s="96"/>
      <c r="I156" s="95">
        <f t="shared" si="17"/>
        <v>0</v>
      </c>
      <c r="J156" s="57">
        <v>338</v>
      </c>
      <c r="K156" s="125">
        <f t="shared" si="12"/>
        <v>0</v>
      </c>
      <c r="L156" s="125">
        <f t="shared" si="13"/>
        <v>0</v>
      </c>
      <c r="M156" s="125">
        <f t="shared" si="14"/>
        <v>0</v>
      </c>
      <c r="N156" s="125">
        <f t="shared" si="15"/>
        <v>0</v>
      </c>
      <c r="O156" s="135"/>
    </row>
    <row r="157" spans="1:15" ht="51.75" customHeight="1">
      <c r="A157" s="45">
        <v>148</v>
      </c>
      <c r="B157" s="29" t="s">
        <v>98</v>
      </c>
      <c r="C157" s="15"/>
      <c r="D157" s="12" t="s">
        <v>4</v>
      </c>
      <c r="E157" s="111"/>
      <c r="F157" s="57">
        <v>263</v>
      </c>
      <c r="G157" s="95">
        <f t="shared" si="16"/>
        <v>0</v>
      </c>
      <c r="H157" s="96"/>
      <c r="I157" s="95">
        <f t="shared" si="17"/>
        <v>0</v>
      </c>
      <c r="J157" s="57">
        <v>263</v>
      </c>
      <c r="K157" s="125">
        <f t="shared" si="12"/>
        <v>0</v>
      </c>
      <c r="L157" s="125">
        <f t="shared" si="13"/>
        <v>0</v>
      </c>
      <c r="M157" s="125">
        <f t="shared" si="14"/>
        <v>0</v>
      </c>
      <c r="N157" s="125">
        <f t="shared" si="15"/>
        <v>0</v>
      </c>
      <c r="O157" s="135"/>
    </row>
    <row r="158" spans="1:15" ht="51.75" customHeight="1">
      <c r="A158" s="36">
        <v>149</v>
      </c>
      <c r="B158" s="29" t="s">
        <v>99</v>
      </c>
      <c r="C158" s="14"/>
      <c r="D158" s="12" t="s">
        <v>4</v>
      </c>
      <c r="E158" s="111"/>
      <c r="F158" s="57">
        <v>244</v>
      </c>
      <c r="G158" s="93">
        <f t="shared" si="16"/>
        <v>0</v>
      </c>
      <c r="H158" s="94"/>
      <c r="I158" s="93">
        <f t="shared" si="17"/>
        <v>0</v>
      </c>
      <c r="J158" s="57">
        <v>244</v>
      </c>
      <c r="K158" s="125">
        <f t="shared" si="12"/>
        <v>0</v>
      </c>
      <c r="L158" s="125">
        <f t="shared" si="13"/>
        <v>0</v>
      </c>
      <c r="M158" s="125">
        <f t="shared" si="14"/>
        <v>0</v>
      </c>
      <c r="N158" s="125">
        <f t="shared" si="15"/>
        <v>0</v>
      </c>
      <c r="O158" s="135"/>
    </row>
    <row r="159" spans="1:15" ht="51.75" customHeight="1">
      <c r="A159" s="36">
        <v>150</v>
      </c>
      <c r="B159" s="23" t="s">
        <v>166</v>
      </c>
      <c r="C159" s="15"/>
      <c r="D159" s="12" t="s">
        <v>4</v>
      </c>
      <c r="E159" s="111"/>
      <c r="F159" s="57">
        <v>111</v>
      </c>
      <c r="G159" s="95">
        <f t="shared" si="16"/>
        <v>0</v>
      </c>
      <c r="H159" s="96"/>
      <c r="I159" s="95">
        <f t="shared" si="17"/>
        <v>0</v>
      </c>
      <c r="J159" s="57">
        <v>111</v>
      </c>
      <c r="K159" s="125">
        <f t="shared" si="12"/>
        <v>0</v>
      </c>
      <c r="L159" s="125">
        <f t="shared" si="13"/>
        <v>0</v>
      </c>
      <c r="M159" s="125">
        <f t="shared" si="14"/>
        <v>0</v>
      </c>
      <c r="N159" s="125">
        <f t="shared" si="15"/>
        <v>0</v>
      </c>
      <c r="O159" s="135"/>
    </row>
    <row r="160" spans="1:15" ht="51.75" customHeight="1">
      <c r="A160" s="45">
        <v>151</v>
      </c>
      <c r="B160" s="22" t="s">
        <v>100</v>
      </c>
      <c r="C160" s="15"/>
      <c r="D160" s="12" t="s">
        <v>4</v>
      </c>
      <c r="E160" s="111"/>
      <c r="F160" s="57">
        <v>614</v>
      </c>
      <c r="G160" s="95">
        <f t="shared" si="16"/>
        <v>0</v>
      </c>
      <c r="H160" s="96"/>
      <c r="I160" s="95">
        <f t="shared" si="17"/>
        <v>0</v>
      </c>
      <c r="J160" s="57">
        <v>614</v>
      </c>
      <c r="K160" s="125">
        <f t="shared" si="12"/>
        <v>0</v>
      </c>
      <c r="L160" s="125">
        <f t="shared" si="13"/>
        <v>0</v>
      </c>
      <c r="M160" s="125">
        <f t="shared" si="14"/>
        <v>0</v>
      </c>
      <c r="N160" s="125">
        <f t="shared" si="15"/>
        <v>0</v>
      </c>
      <c r="O160" s="135"/>
    </row>
    <row r="161" spans="1:15" ht="51.75" customHeight="1">
      <c r="A161" s="45">
        <v>152</v>
      </c>
      <c r="B161" s="22" t="s">
        <v>101</v>
      </c>
      <c r="C161" s="15"/>
      <c r="D161" s="12" t="s">
        <v>4</v>
      </c>
      <c r="E161" s="111"/>
      <c r="F161" s="57">
        <v>668</v>
      </c>
      <c r="G161" s="95">
        <f t="shared" si="16"/>
        <v>0</v>
      </c>
      <c r="H161" s="96"/>
      <c r="I161" s="95">
        <f t="shared" si="17"/>
        <v>0</v>
      </c>
      <c r="J161" s="57">
        <v>668</v>
      </c>
      <c r="K161" s="125">
        <f t="shared" si="12"/>
        <v>0</v>
      </c>
      <c r="L161" s="125">
        <f t="shared" si="13"/>
        <v>0</v>
      </c>
      <c r="M161" s="125">
        <f t="shared" si="14"/>
        <v>0</v>
      </c>
      <c r="N161" s="125">
        <f t="shared" si="15"/>
        <v>0</v>
      </c>
      <c r="O161" s="135"/>
    </row>
    <row r="162" spans="1:15" ht="87" customHeight="1">
      <c r="A162" s="36">
        <v>153</v>
      </c>
      <c r="B162" s="22" t="s">
        <v>102</v>
      </c>
      <c r="C162" s="14"/>
      <c r="D162" s="12" t="s">
        <v>4</v>
      </c>
      <c r="E162" s="111"/>
      <c r="F162" s="57">
        <v>28</v>
      </c>
      <c r="G162" s="93">
        <f t="shared" si="16"/>
        <v>0</v>
      </c>
      <c r="H162" s="94"/>
      <c r="I162" s="93">
        <f t="shared" si="17"/>
        <v>0</v>
      </c>
      <c r="J162" s="57">
        <v>28</v>
      </c>
      <c r="K162" s="125">
        <f t="shared" si="12"/>
        <v>0</v>
      </c>
      <c r="L162" s="125">
        <f t="shared" si="13"/>
        <v>0</v>
      </c>
      <c r="M162" s="125">
        <f t="shared" si="14"/>
        <v>0</v>
      </c>
      <c r="N162" s="125">
        <f t="shared" si="15"/>
        <v>0</v>
      </c>
      <c r="O162" s="135"/>
    </row>
    <row r="163" spans="1:15" ht="93.75" customHeight="1">
      <c r="A163" s="36">
        <v>154</v>
      </c>
      <c r="B163" s="22" t="s">
        <v>116</v>
      </c>
      <c r="C163" s="15"/>
      <c r="D163" s="12" t="s">
        <v>4</v>
      </c>
      <c r="E163" s="111"/>
      <c r="F163" s="57">
        <v>17</v>
      </c>
      <c r="G163" s="95">
        <f t="shared" si="16"/>
        <v>0</v>
      </c>
      <c r="H163" s="96"/>
      <c r="I163" s="95">
        <f t="shared" si="17"/>
        <v>0</v>
      </c>
      <c r="J163" s="57">
        <v>17</v>
      </c>
      <c r="K163" s="125">
        <f t="shared" si="12"/>
        <v>0</v>
      </c>
      <c r="L163" s="125">
        <f t="shared" si="13"/>
        <v>0</v>
      </c>
      <c r="M163" s="125">
        <f t="shared" si="14"/>
        <v>0</v>
      </c>
      <c r="N163" s="125">
        <f t="shared" si="15"/>
        <v>0</v>
      </c>
      <c r="O163" s="135"/>
    </row>
    <row r="164" spans="1:15" ht="95.25" customHeight="1">
      <c r="A164" s="45">
        <v>155</v>
      </c>
      <c r="B164" s="22" t="s">
        <v>117</v>
      </c>
      <c r="C164" s="15"/>
      <c r="D164" s="12" t="s">
        <v>4</v>
      </c>
      <c r="E164" s="111"/>
      <c r="F164" s="57">
        <v>11</v>
      </c>
      <c r="G164" s="95">
        <f t="shared" si="16"/>
        <v>0</v>
      </c>
      <c r="H164" s="96"/>
      <c r="I164" s="95">
        <f t="shared" si="17"/>
        <v>0</v>
      </c>
      <c r="J164" s="57">
        <v>11</v>
      </c>
      <c r="K164" s="125">
        <f t="shared" si="12"/>
        <v>0</v>
      </c>
      <c r="L164" s="125">
        <f t="shared" si="13"/>
        <v>0</v>
      </c>
      <c r="M164" s="125">
        <f t="shared" si="14"/>
        <v>0</v>
      </c>
      <c r="N164" s="125">
        <f t="shared" si="15"/>
        <v>0</v>
      </c>
      <c r="O164" s="135"/>
    </row>
    <row r="165" spans="1:15" ht="51.75" customHeight="1">
      <c r="A165" s="45">
        <v>156</v>
      </c>
      <c r="B165" s="30" t="s">
        <v>103</v>
      </c>
      <c r="C165" s="15"/>
      <c r="D165" s="12" t="s">
        <v>4</v>
      </c>
      <c r="E165" s="111"/>
      <c r="F165" s="57">
        <v>50</v>
      </c>
      <c r="G165" s="95">
        <f t="shared" si="16"/>
        <v>0</v>
      </c>
      <c r="H165" s="96"/>
      <c r="I165" s="95">
        <f t="shared" si="17"/>
        <v>0</v>
      </c>
      <c r="J165" s="57">
        <v>50</v>
      </c>
      <c r="K165" s="125">
        <f t="shared" si="12"/>
        <v>0</v>
      </c>
      <c r="L165" s="125">
        <f t="shared" si="13"/>
        <v>0</v>
      </c>
      <c r="M165" s="125">
        <f t="shared" si="14"/>
        <v>0</v>
      </c>
      <c r="N165" s="125">
        <f t="shared" si="15"/>
        <v>0</v>
      </c>
      <c r="O165" s="135"/>
    </row>
    <row r="166" spans="1:15" ht="57.75" customHeight="1">
      <c r="A166" s="36">
        <v>157</v>
      </c>
      <c r="B166" s="31" t="s">
        <v>118</v>
      </c>
      <c r="C166" s="14"/>
      <c r="D166" s="12" t="s">
        <v>4</v>
      </c>
      <c r="E166" s="111"/>
      <c r="F166" s="57">
        <v>90</v>
      </c>
      <c r="G166" s="93">
        <f t="shared" si="16"/>
        <v>0</v>
      </c>
      <c r="H166" s="94"/>
      <c r="I166" s="93">
        <f t="shared" si="17"/>
        <v>0</v>
      </c>
      <c r="J166" s="57">
        <v>90</v>
      </c>
      <c r="K166" s="125">
        <f t="shared" si="12"/>
        <v>0</v>
      </c>
      <c r="L166" s="125">
        <f t="shared" si="13"/>
        <v>0</v>
      </c>
      <c r="M166" s="125">
        <f t="shared" si="14"/>
        <v>0</v>
      </c>
      <c r="N166" s="125">
        <f t="shared" si="15"/>
        <v>0</v>
      </c>
      <c r="O166" s="135"/>
    </row>
    <row r="167" spans="1:15" ht="51.75" customHeight="1">
      <c r="A167" s="36">
        <v>158</v>
      </c>
      <c r="B167" s="32" t="s">
        <v>104</v>
      </c>
      <c r="C167" s="15"/>
      <c r="D167" s="12" t="s">
        <v>4</v>
      </c>
      <c r="E167" s="111"/>
      <c r="F167" s="57">
        <v>361</v>
      </c>
      <c r="G167" s="95">
        <f t="shared" si="16"/>
        <v>0</v>
      </c>
      <c r="H167" s="96"/>
      <c r="I167" s="95">
        <f t="shared" si="17"/>
        <v>0</v>
      </c>
      <c r="J167" s="57">
        <v>361</v>
      </c>
      <c r="K167" s="125">
        <f t="shared" si="12"/>
        <v>0</v>
      </c>
      <c r="L167" s="125">
        <f t="shared" si="13"/>
        <v>0</v>
      </c>
      <c r="M167" s="125">
        <f t="shared" si="14"/>
        <v>0</v>
      </c>
      <c r="N167" s="125">
        <f t="shared" si="15"/>
        <v>0</v>
      </c>
      <c r="O167" s="135"/>
    </row>
    <row r="168" spans="1:15" ht="51.75" customHeight="1">
      <c r="A168" s="45">
        <v>159</v>
      </c>
      <c r="B168" s="32" t="s">
        <v>105</v>
      </c>
      <c r="C168" s="15"/>
      <c r="D168" s="12" t="s">
        <v>4</v>
      </c>
      <c r="E168" s="111"/>
      <c r="F168" s="57">
        <v>50</v>
      </c>
      <c r="G168" s="95">
        <f t="shared" si="16"/>
        <v>0</v>
      </c>
      <c r="H168" s="96"/>
      <c r="I168" s="95">
        <f t="shared" si="17"/>
        <v>0</v>
      </c>
      <c r="J168" s="57">
        <v>50</v>
      </c>
      <c r="K168" s="125">
        <f t="shared" si="12"/>
        <v>0</v>
      </c>
      <c r="L168" s="125">
        <f t="shared" si="13"/>
        <v>0</v>
      </c>
      <c r="M168" s="125">
        <f t="shared" si="14"/>
        <v>0</v>
      </c>
      <c r="N168" s="125">
        <f t="shared" si="15"/>
        <v>0</v>
      </c>
      <c r="O168" s="135"/>
    </row>
    <row r="169" spans="1:15" ht="51.75" customHeight="1">
      <c r="A169" s="45">
        <v>160</v>
      </c>
      <c r="B169" s="32" t="s">
        <v>237</v>
      </c>
      <c r="C169" s="15"/>
      <c r="D169" s="12" t="s">
        <v>4</v>
      </c>
      <c r="E169" s="111"/>
      <c r="F169" s="57">
        <v>49</v>
      </c>
      <c r="G169" s="95">
        <f t="shared" si="16"/>
        <v>0</v>
      </c>
      <c r="H169" s="96"/>
      <c r="I169" s="95">
        <f t="shared" si="17"/>
        <v>0</v>
      </c>
      <c r="J169" s="57">
        <v>49</v>
      </c>
      <c r="K169" s="125">
        <f t="shared" si="12"/>
        <v>0</v>
      </c>
      <c r="L169" s="125">
        <f t="shared" si="13"/>
        <v>0</v>
      </c>
      <c r="M169" s="125">
        <f t="shared" si="14"/>
        <v>0</v>
      </c>
      <c r="N169" s="125">
        <f t="shared" si="15"/>
        <v>0</v>
      </c>
      <c r="O169" s="135"/>
    </row>
    <row r="170" spans="1:15" ht="60" customHeight="1">
      <c r="A170" s="36">
        <v>161</v>
      </c>
      <c r="B170" s="32" t="s">
        <v>236</v>
      </c>
      <c r="C170" s="14"/>
      <c r="D170" s="12" t="s">
        <v>4</v>
      </c>
      <c r="E170" s="111"/>
      <c r="F170" s="57">
        <v>40</v>
      </c>
      <c r="G170" s="93">
        <f t="shared" si="16"/>
        <v>0</v>
      </c>
      <c r="H170" s="94"/>
      <c r="I170" s="93">
        <f t="shared" si="17"/>
        <v>0</v>
      </c>
      <c r="J170" s="57">
        <v>40</v>
      </c>
      <c r="K170" s="125">
        <f t="shared" si="12"/>
        <v>0</v>
      </c>
      <c r="L170" s="125">
        <f t="shared" si="13"/>
        <v>0</v>
      </c>
      <c r="M170" s="125">
        <f t="shared" si="14"/>
        <v>0</v>
      </c>
      <c r="N170" s="125">
        <f t="shared" si="15"/>
        <v>0</v>
      </c>
      <c r="O170" s="135"/>
    </row>
    <row r="171" spans="1:15" ht="59.25" customHeight="1">
      <c r="A171" s="36">
        <v>162</v>
      </c>
      <c r="B171" s="32" t="s">
        <v>106</v>
      </c>
      <c r="C171" s="15"/>
      <c r="D171" s="12" t="s">
        <v>4</v>
      </c>
      <c r="E171" s="111"/>
      <c r="F171" s="57">
        <v>100</v>
      </c>
      <c r="G171" s="95">
        <f t="shared" si="16"/>
        <v>0</v>
      </c>
      <c r="H171" s="96"/>
      <c r="I171" s="95">
        <f t="shared" si="17"/>
        <v>0</v>
      </c>
      <c r="J171" s="57">
        <v>100</v>
      </c>
      <c r="K171" s="125">
        <f t="shared" si="12"/>
        <v>0</v>
      </c>
      <c r="L171" s="125">
        <f t="shared" si="13"/>
        <v>0</v>
      </c>
      <c r="M171" s="125">
        <f t="shared" si="14"/>
        <v>0</v>
      </c>
      <c r="N171" s="125">
        <f t="shared" si="15"/>
        <v>0</v>
      </c>
      <c r="O171" s="135"/>
    </row>
    <row r="172" spans="1:15" ht="73.5">
      <c r="A172" s="36">
        <v>163</v>
      </c>
      <c r="B172" s="51" t="s">
        <v>176</v>
      </c>
      <c r="C172" s="15"/>
      <c r="D172" s="12" t="s">
        <v>4</v>
      </c>
      <c r="E172" s="111"/>
      <c r="F172" s="57">
        <v>7</v>
      </c>
      <c r="G172" s="95">
        <f t="shared" si="16"/>
        <v>0</v>
      </c>
      <c r="H172" s="96"/>
      <c r="I172" s="95">
        <f t="shared" si="17"/>
        <v>0</v>
      </c>
      <c r="J172" s="57">
        <v>7</v>
      </c>
      <c r="K172" s="125">
        <f t="shared" si="12"/>
        <v>0</v>
      </c>
      <c r="L172" s="125">
        <f t="shared" si="13"/>
        <v>0</v>
      </c>
      <c r="M172" s="125">
        <f t="shared" si="14"/>
        <v>0</v>
      </c>
      <c r="N172" s="125">
        <f t="shared" si="15"/>
        <v>0</v>
      </c>
      <c r="O172" s="135"/>
    </row>
    <row r="173" spans="1:15" ht="59.25" customHeight="1">
      <c r="A173" s="45">
        <v>164</v>
      </c>
      <c r="B173" s="52" t="s">
        <v>171</v>
      </c>
      <c r="C173" s="15"/>
      <c r="D173" s="12" t="s">
        <v>182</v>
      </c>
      <c r="E173" s="111"/>
      <c r="F173" s="57">
        <v>2</v>
      </c>
      <c r="G173" s="95">
        <f t="shared" si="16"/>
        <v>0</v>
      </c>
      <c r="H173" s="96"/>
      <c r="I173" s="95">
        <f t="shared" si="17"/>
        <v>0</v>
      </c>
      <c r="J173" s="57">
        <v>2</v>
      </c>
      <c r="K173" s="125">
        <f t="shared" si="12"/>
        <v>0</v>
      </c>
      <c r="L173" s="125">
        <f t="shared" si="13"/>
        <v>0</v>
      </c>
      <c r="M173" s="125">
        <f t="shared" si="14"/>
        <v>0</v>
      </c>
      <c r="N173" s="125">
        <f t="shared" si="15"/>
        <v>0</v>
      </c>
      <c r="O173" s="135"/>
    </row>
    <row r="174" spans="1:15" ht="59.25" customHeight="1">
      <c r="A174" s="45">
        <v>165</v>
      </c>
      <c r="B174" s="53" t="s">
        <v>172</v>
      </c>
      <c r="C174" s="15"/>
      <c r="D174" s="12" t="s">
        <v>6</v>
      </c>
      <c r="E174" s="111"/>
      <c r="F174" s="57">
        <v>1</v>
      </c>
      <c r="G174" s="93">
        <f t="shared" si="16"/>
        <v>0</v>
      </c>
      <c r="H174" s="94"/>
      <c r="I174" s="93">
        <f t="shared" si="17"/>
        <v>0</v>
      </c>
      <c r="J174" s="57">
        <v>1</v>
      </c>
      <c r="K174" s="125">
        <f t="shared" si="12"/>
        <v>0</v>
      </c>
      <c r="L174" s="125">
        <f t="shared" si="13"/>
        <v>0</v>
      </c>
      <c r="M174" s="125">
        <f t="shared" si="14"/>
        <v>0</v>
      </c>
      <c r="N174" s="125">
        <f t="shared" si="15"/>
        <v>0</v>
      </c>
      <c r="O174" s="135"/>
    </row>
    <row r="175" spans="1:15" ht="59.25" customHeight="1">
      <c r="A175" s="36">
        <v>166</v>
      </c>
      <c r="B175" s="54" t="s">
        <v>173</v>
      </c>
      <c r="C175" s="15"/>
      <c r="D175" s="12" t="s">
        <v>4</v>
      </c>
      <c r="E175" s="111"/>
      <c r="F175" s="57">
        <v>10</v>
      </c>
      <c r="G175" s="95">
        <f t="shared" si="16"/>
        <v>0</v>
      </c>
      <c r="H175" s="96"/>
      <c r="I175" s="95">
        <f t="shared" si="17"/>
        <v>0</v>
      </c>
      <c r="J175" s="57">
        <v>10</v>
      </c>
      <c r="K175" s="125">
        <f t="shared" si="12"/>
        <v>0</v>
      </c>
      <c r="L175" s="125">
        <f t="shared" si="13"/>
        <v>0</v>
      </c>
      <c r="M175" s="125">
        <f t="shared" si="14"/>
        <v>0</v>
      </c>
      <c r="N175" s="125">
        <f t="shared" si="15"/>
        <v>0</v>
      </c>
      <c r="O175" s="135"/>
    </row>
    <row r="176" spans="1:15" ht="59.25" customHeight="1">
      <c r="A176" s="36">
        <v>167</v>
      </c>
      <c r="B176" s="52" t="s">
        <v>174</v>
      </c>
      <c r="C176" s="15"/>
      <c r="D176" s="12" t="s">
        <v>4</v>
      </c>
      <c r="E176" s="111"/>
      <c r="F176" s="57">
        <v>30</v>
      </c>
      <c r="G176" s="95">
        <f t="shared" si="16"/>
        <v>0</v>
      </c>
      <c r="H176" s="96"/>
      <c r="I176" s="95">
        <f t="shared" si="17"/>
        <v>0</v>
      </c>
      <c r="J176" s="57">
        <v>30</v>
      </c>
      <c r="K176" s="125">
        <f t="shared" si="12"/>
        <v>0</v>
      </c>
      <c r="L176" s="125">
        <f t="shared" si="13"/>
        <v>0</v>
      </c>
      <c r="M176" s="125">
        <f t="shared" si="14"/>
        <v>0</v>
      </c>
      <c r="N176" s="125">
        <f t="shared" si="15"/>
        <v>0</v>
      </c>
      <c r="O176" s="135"/>
    </row>
    <row r="177" spans="1:16" ht="59.25" customHeight="1">
      <c r="A177" s="36">
        <v>168</v>
      </c>
      <c r="B177" s="52" t="s">
        <v>175</v>
      </c>
      <c r="C177" s="15"/>
      <c r="D177" s="12" t="s">
        <v>4</v>
      </c>
      <c r="E177" s="111"/>
      <c r="F177" s="57">
        <v>20</v>
      </c>
      <c r="G177" s="95">
        <f t="shared" si="16"/>
        <v>0</v>
      </c>
      <c r="H177" s="96"/>
      <c r="I177" s="95">
        <f t="shared" si="17"/>
        <v>0</v>
      </c>
      <c r="J177" s="57">
        <v>20</v>
      </c>
      <c r="K177" s="125">
        <f t="shared" si="12"/>
        <v>0</v>
      </c>
      <c r="L177" s="125">
        <f t="shared" si="13"/>
        <v>0</v>
      </c>
      <c r="M177" s="125">
        <f t="shared" si="14"/>
        <v>0</v>
      </c>
      <c r="N177" s="125">
        <f t="shared" si="15"/>
        <v>0</v>
      </c>
      <c r="O177" s="135"/>
    </row>
    <row r="178" spans="1:16" ht="59.25" customHeight="1">
      <c r="A178" s="45">
        <v>169</v>
      </c>
      <c r="B178" s="55" t="s">
        <v>177</v>
      </c>
      <c r="C178" s="15"/>
      <c r="D178" s="12" t="s">
        <v>4</v>
      </c>
      <c r="E178" s="111"/>
      <c r="F178" s="57">
        <v>2</v>
      </c>
      <c r="G178" s="93">
        <f t="shared" si="16"/>
        <v>0</v>
      </c>
      <c r="H178" s="94"/>
      <c r="I178" s="93">
        <f t="shared" si="17"/>
        <v>0</v>
      </c>
      <c r="J178" s="57">
        <v>2</v>
      </c>
      <c r="K178" s="125">
        <f t="shared" si="12"/>
        <v>0</v>
      </c>
      <c r="L178" s="125">
        <f t="shared" si="13"/>
        <v>0</v>
      </c>
      <c r="M178" s="125">
        <f t="shared" si="14"/>
        <v>0</v>
      </c>
      <c r="N178" s="125">
        <f t="shared" si="15"/>
        <v>0</v>
      </c>
      <c r="O178" s="135"/>
    </row>
    <row r="179" spans="1:16" ht="59.25" customHeight="1">
      <c r="A179" s="45">
        <v>170</v>
      </c>
      <c r="B179" s="55" t="s">
        <v>178</v>
      </c>
      <c r="C179" s="15"/>
      <c r="D179" s="12" t="s">
        <v>4</v>
      </c>
      <c r="E179" s="111"/>
      <c r="F179" s="57">
        <v>2</v>
      </c>
      <c r="G179" s="95">
        <f t="shared" si="16"/>
        <v>0</v>
      </c>
      <c r="H179" s="96"/>
      <c r="I179" s="95">
        <f t="shared" si="17"/>
        <v>0</v>
      </c>
      <c r="J179" s="57">
        <v>2</v>
      </c>
      <c r="K179" s="125">
        <f t="shared" si="12"/>
        <v>0</v>
      </c>
      <c r="L179" s="125">
        <f t="shared" si="13"/>
        <v>0</v>
      </c>
      <c r="M179" s="125">
        <f t="shared" si="14"/>
        <v>0</v>
      </c>
      <c r="N179" s="125">
        <f t="shared" si="15"/>
        <v>0</v>
      </c>
      <c r="O179" s="135"/>
    </row>
    <row r="180" spans="1:16" ht="59.25" customHeight="1">
      <c r="A180" s="36">
        <v>171</v>
      </c>
      <c r="B180" s="55" t="s">
        <v>179</v>
      </c>
      <c r="C180" s="15"/>
      <c r="D180" s="12" t="s">
        <v>4</v>
      </c>
      <c r="E180" s="111"/>
      <c r="F180" s="57">
        <v>2</v>
      </c>
      <c r="G180" s="95">
        <f t="shared" si="16"/>
        <v>0</v>
      </c>
      <c r="H180" s="96"/>
      <c r="I180" s="95">
        <f t="shared" si="17"/>
        <v>0</v>
      </c>
      <c r="J180" s="57">
        <v>2</v>
      </c>
      <c r="K180" s="125">
        <f t="shared" si="12"/>
        <v>0</v>
      </c>
      <c r="L180" s="125">
        <f>K180+ROUND(K180*H180,2)</f>
        <v>0</v>
      </c>
      <c r="M180" s="125">
        <f>SUM(G180+K180)</f>
        <v>0</v>
      </c>
      <c r="N180" s="125">
        <f>SUM(I180+L180)</f>
        <v>0</v>
      </c>
      <c r="O180" s="135"/>
    </row>
    <row r="181" spans="1:16" ht="59.25" customHeight="1">
      <c r="A181" s="36">
        <v>172</v>
      </c>
      <c r="B181" s="55" t="s">
        <v>180</v>
      </c>
      <c r="C181" s="15"/>
      <c r="D181" s="12" t="s">
        <v>4</v>
      </c>
      <c r="E181" s="111"/>
      <c r="F181" s="57">
        <v>2</v>
      </c>
      <c r="G181" s="95">
        <f t="shared" si="16"/>
        <v>0</v>
      </c>
      <c r="H181" s="96"/>
      <c r="I181" s="95">
        <f t="shared" si="17"/>
        <v>0</v>
      </c>
      <c r="J181" s="57">
        <v>2</v>
      </c>
      <c r="K181" s="125">
        <f t="shared" si="12"/>
        <v>0</v>
      </c>
      <c r="L181" s="125">
        <f t="shared" si="13"/>
        <v>0</v>
      </c>
      <c r="M181" s="125">
        <f t="shared" si="14"/>
        <v>0</v>
      </c>
      <c r="N181" s="125">
        <f t="shared" si="15"/>
        <v>0</v>
      </c>
      <c r="O181" s="135"/>
    </row>
    <row r="182" spans="1:16" ht="59.25" customHeight="1" thickBot="1">
      <c r="A182" s="59">
        <v>173</v>
      </c>
      <c r="B182" s="60" t="s">
        <v>181</v>
      </c>
      <c r="C182" s="61"/>
      <c r="D182" s="62" t="s">
        <v>6</v>
      </c>
      <c r="E182" s="112"/>
      <c r="F182" s="63">
        <v>20</v>
      </c>
      <c r="G182" s="101">
        <f t="shared" si="16"/>
        <v>0</v>
      </c>
      <c r="H182" s="102"/>
      <c r="I182" s="101">
        <f t="shared" si="17"/>
        <v>0</v>
      </c>
      <c r="J182" s="63">
        <v>20</v>
      </c>
      <c r="K182" s="125">
        <f t="shared" si="12"/>
        <v>0</v>
      </c>
      <c r="L182" s="125">
        <f t="shared" si="13"/>
        <v>0</v>
      </c>
      <c r="M182" s="125">
        <f t="shared" si="14"/>
        <v>0</v>
      </c>
      <c r="N182" s="125">
        <f t="shared" si="15"/>
        <v>0</v>
      </c>
      <c r="O182" s="135"/>
    </row>
    <row r="183" spans="1:16" s="4" customFormat="1" ht="42" customHeight="1" thickBot="1">
      <c r="A183" s="132" t="s">
        <v>2</v>
      </c>
      <c r="B183" s="133"/>
      <c r="C183" s="133"/>
      <c r="D183" s="133"/>
      <c r="E183" s="133"/>
      <c r="F183" s="133"/>
      <c r="G183" s="99">
        <f>SUM(G10:G182)</f>
        <v>0</v>
      </c>
      <c r="H183" s="100" t="s">
        <v>233</v>
      </c>
      <c r="I183" s="98">
        <f>SUM(I10:I182)</f>
        <v>0</v>
      </c>
      <c r="J183" s="98" t="s">
        <v>233</v>
      </c>
      <c r="K183" s="98">
        <f>SUM(K10:K182)</f>
        <v>0</v>
      </c>
      <c r="L183" s="100">
        <f>SUM(L10:L182)</f>
        <v>0</v>
      </c>
      <c r="M183" s="103">
        <f>SUM(M10:M182)</f>
        <v>0</v>
      </c>
      <c r="N183" s="104">
        <f>SUM(N10:N182)</f>
        <v>0</v>
      </c>
      <c r="O183" s="136"/>
    </row>
    <row r="184" spans="1:16" s="4" customFormat="1" ht="42" customHeight="1">
      <c r="A184" s="8"/>
      <c r="B184" s="8"/>
      <c r="C184" s="8"/>
      <c r="D184" s="8"/>
      <c r="E184" s="8"/>
      <c r="F184" s="8"/>
      <c r="G184" s="8"/>
      <c r="H184" s="9"/>
      <c r="I184" s="10"/>
      <c r="J184" s="10"/>
      <c r="K184" s="10"/>
      <c r="L184" s="9"/>
      <c r="M184" s="78"/>
      <c r="N184" s="78"/>
    </row>
    <row r="186" spans="1:16" ht="24.95" customHeight="1">
      <c r="A186" s="155" t="s">
        <v>248</v>
      </c>
      <c r="B186" s="155"/>
      <c r="C186" s="155"/>
      <c r="D186" s="155"/>
      <c r="E186" s="155"/>
      <c r="F186" s="155"/>
      <c r="G186" s="106"/>
      <c r="H186" s="106"/>
      <c r="I186" s="106"/>
      <c r="J186" s="106"/>
      <c r="K186" s="106"/>
      <c r="L186" s="106"/>
      <c r="M186" s="106"/>
      <c r="N186" s="106"/>
      <c r="O186" s="106"/>
    </row>
    <row r="187" spans="1:16" ht="24.95" customHeight="1">
      <c r="A187" s="155" t="s">
        <v>249</v>
      </c>
      <c r="B187" s="155"/>
      <c r="C187" s="155"/>
      <c r="D187" s="155"/>
      <c r="E187" s="155"/>
      <c r="F187" s="155"/>
      <c r="G187" s="106"/>
      <c r="H187" s="106"/>
      <c r="I187" s="106"/>
      <c r="J187" s="106"/>
      <c r="K187" s="106"/>
      <c r="L187" s="106"/>
      <c r="M187" s="106"/>
      <c r="N187" s="106"/>
      <c r="O187" s="106"/>
    </row>
    <row r="188" spans="1:16" ht="9.75" customHeight="1">
      <c r="A188" s="126"/>
      <c r="B188" s="126"/>
      <c r="C188" s="126"/>
      <c r="D188" s="126"/>
      <c r="E188" s="126"/>
      <c r="F188" s="126"/>
      <c r="G188" s="106"/>
      <c r="H188" s="106"/>
      <c r="I188" s="106"/>
      <c r="J188" s="106"/>
      <c r="K188" s="106"/>
      <c r="L188" s="106"/>
      <c r="M188" s="106"/>
      <c r="N188" s="106"/>
      <c r="O188" s="106"/>
    </row>
    <row r="189" spans="1:16" s="127" customFormat="1" ht="35.1" customHeight="1">
      <c r="A189" s="156" t="s">
        <v>253</v>
      </c>
      <c r="B189" s="156"/>
      <c r="C189" s="156"/>
      <c r="D189" s="156"/>
      <c r="E189" s="156"/>
      <c r="F189" s="156"/>
      <c r="G189" s="156"/>
      <c r="H189" s="156"/>
      <c r="I189" s="156"/>
      <c r="J189" s="156"/>
      <c r="K189" s="156"/>
      <c r="L189" s="156"/>
      <c r="M189" s="156"/>
      <c r="N189" s="156"/>
      <c r="O189" s="156"/>
    </row>
    <row r="190" spans="1:16" s="127" customFormat="1" ht="35.1" customHeight="1">
      <c r="A190" s="156" t="s">
        <v>252</v>
      </c>
      <c r="B190" s="156"/>
      <c r="C190" s="156"/>
      <c r="D190" s="156"/>
      <c r="E190" s="156"/>
      <c r="F190" s="156"/>
      <c r="G190" s="156"/>
      <c r="H190" s="156"/>
      <c r="I190" s="156"/>
      <c r="J190" s="156"/>
      <c r="K190" s="156"/>
      <c r="L190" s="156"/>
      <c r="M190" s="156"/>
      <c r="N190" s="156"/>
      <c r="O190" s="156"/>
    </row>
    <row r="191" spans="1:16" s="127" customFormat="1" ht="35.1" customHeight="1">
      <c r="A191" s="156" t="s">
        <v>254</v>
      </c>
      <c r="B191" s="156"/>
      <c r="C191" s="156"/>
      <c r="D191" s="156"/>
      <c r="E191" s="156"/>
      <c r="F191" s="156"/>
      <c r="G191" s="156"/>
      <c r="H191" s="156"/>
      <c r="I191" s="156"/>
      <c r="J191" s="156"/>
      <c r="K191" s="156"/>
      <c r="L191" s="156"/>
      <c r="M191" s="156"/>
      <c r="N191" s="156"/>
      <c r="O191" s="156"/>
    </row>
    <row r="192" spans="1:16" s="127" customFormat="1" ht="35.1" customHeight="1">
      <c r="A192" s="156" t="s">
        <v>256</v>
      </c>
      <c r="B192" s="156"/>
      <c r="C192" s="156"/>
      <c r="D192" s="156"/>
      <c r="E192" s="156"/>
      <c r="F192" s="156"/>
      <c r="G192" s="156"/>
      <c r="H192" s="156"/>
      <c r="I192" s="156"/>
      <c r="J192" s="156"/>
      <c r="K192" s="156"/>
      <c r="L192" s="156"/>
      <c r="M192" s="156"/>
      <c r="N192" s="156"/>
      <c r="O192" s="156"/>
      <c r="P192" s="128"/>
    </row>
    <row r="193" spans="1:15" s="127" customFormat="1" ht="35.1" customHeight="1">
      <c r="A193" s="160" t="s">
        <v>257</v>
      </c>
      <c r="B193" s="160"/>
      <c r="C193" s="160"/>
      <c r="D193" s="160"/>
      <c r="E193" s="160"/>
      <c r="F193" s="160"/>
      <c r="G193" s="160"/>
      <c r="H193" s="160"/>
      <c r="I193" s="160"/>
      <c r="J193" s="160"/>
      <c r="K193" s="160"/>
      <c r="L193" s="160"/>
      <c r="M193" s="160"/>
      <c r="N193" s="160"/>
      <c r="O193" s="160"/>
    </row>
    <row r="194" spans="1:15" s="127" customFormat="1" ht="35.1" customHeight="1">
      <c r="A194" s="156" t="s">
        <v>258</v>
      </c>
      <c r="B194" s="156"/>
      <c r="C194" s="156"/>
      <c r="D194" s="156"/>
      <c r="E194" s="156"/>
      <c r="F194" s="156"/>
      <c r="G194" s="156"/>
      <c r="H194" s="156"/>
      <c r="I194" s="156"/>
      <c r="J194" s="156"/>
      <c r="K194" s="156"/>
      <c r="L194" s="156"/>
      <c r="M194" s="156"/>
      <c r="N194" s="156"/>
      <c r="O194" s="156"/>
    </row>
    <row r="195" spans="1:15" ht="30" customHeight="1">
      <c r="A195" s="161" t="s">
        <v>259</v>
      </c>
      <c r="B195" s="161"/>
      <c r="C195" s="161"/>
      <c r="D195" s="161"/>
      <c r="E195" s="161"/>
      <c r="F195" s="161"/>
      <c r="G195" s="161"/>
      <c r="H195" s="161"/>
      <c r="I195" s="161"/>
      <c r="J195" s="161"/>
      <c r="K195" s="161"/>
      <c r="L195" s="161"/>
      <c r="M195" s="161"/>
      <c r="N195" s="161"/>
      <c r="O195" s="161"/>
    </row>
    <row r="196" spans="1:15" ht="24" customHeight="1">
      <c r="A196" s="157"/>
      <c r="B196" s="158"/>
      <c r="C196" s="158"/>
      <c r="D196" s="158"/>
      <c r="E196" s="158"/>
      <c r="F196" s="158"/>
      <c r="G196" s="158"/>
      <c r="H196" s="158"/>
      <c r="I196" s="158"/>
      <c r="J196" s="158"/>
      <c r="K196" s="158"/>
      <c r="L196" s="158"/>
      <c r="M196" s="158"/>
      <c r="N196" s="158"/>
      <c r="O196" s="158"/>
    </row>
    <row r="197" spans="1:15" ht="57.75" customHeight="1">
      <c r="A197" s="159"/>
      <c r="B197" s="159"/>
      <c r="C197" s="159"/>
      <c r="D197" s="159"/>
      <c r="E197" s="159"/>
      <c r="F197" s="159"/>
      <c r="G197" s="159"/>
      <c r="H197" s="159"/>
      <c r="I197" s="159"/>
      <c r="J197" s="159"/>
      <c r="K197" s="159"/>
      <c r="L197" s="159"/>
      <c r="M197" s="159"/>
      <c r="N197" s="159"/>
      <c r="O197" s="159"/>
    </row>
    <row r="198" spans="1:15" ht="18" customHeight="1">
      <c r="A198" s="157"/>
      <c r="B198" s="157"/>
      <c r="C198" s="157"/>
      <c r="D198" s="157"/>
      <c r="E198" s="157"/>
      <c r="F198" s="157"/>
      <c r="G198" s="157"/>
      <c r="H198" s="157"/>
      <c r="I198" s="157"/>
      <c r="J198" s="157"/>
      <c r="K198" s="157"/>
      <c r="L198" s="157"/>
      <c r="M198" s="157"/>
      <c r="N198" s="157"/>
      <c r="O198" s="157"/>
    </row>
    <row r="199" spans="1:15" ht="12" customHeight="1">
      <c r="A199" s="2"/>
      <c r="B199" s="2"/>
      <c r="C199" s="2"/>
      <c r="D199" s="2"/>
      <c r="E199" s="2"/>
      <c r="F199" s="2"/>
      <c r="G199" s="2"/>
      <c r="H199" s="2"/>
      <c r="I199" s="2"/>
      <c r="J199" s="2"/>
      <c r="K199" s="2"/>
      <c r="L199" s="2"/>
      <c r="M199" s="2"/>
      <c r="N199" s="2"/>
    </row>
    <row r="200" spans="1:15" ht="9.9499999999999993" hidden="1" customHeight="1">
      <c r="A200" s="2"/>
      <c r="B200" s="2"/>
      <c r="C200" s="2"/>
      <c r="D200" s="2"/>
      <c r="E200" s="2"/>
      <c r="F200" s="2"/>
      <c r="G200" s="2"/>
      <c r="H200" s="2"/>
      <c r="I200" s="2"/>
      <c r="J200" s="2"/>
      <c r="K200" s="2"/>
      <c r="L200" s="2"/>
      <c r="M200" s="2"/>
      <c r="N200" s="2"/>
    </row>
    <row r="201" spans="1:15" ht="9.9499999999999993" hidden="1" customHeight="1">
      <c r="A201" s="2"/>
      <c r="B201" s="2"/>
      <c r="C201" s="2"/>
      <c r="D201" s="2"/>
      <c r="E201" s="2"/>
      <c r="F201" s="2"/>
      <c r="G201" s="2"/>
      <c r="H201" s="2"/>
      <c r="I201" s="2"/>
      <c r="J201" s="2"/>
      <c r="K201" s="2"/>
      <c r="L201" s="2"/>
      <c r="M201" s="2"/>
      <c r="N201" s="2"/>
    </row>
    <row r="202" spans="1:15" ht="9.9499999999999993" hidden="1" customHeight="1">
      <c r="A202" s="2"/>
      <c r="B202" s="2"/>
      <c r="C202" s="2"/>
      <c r="D202" s="2"/>
      <c r="E202" s="2"/>
      <c r="F202" s="2"/>
      <c r="G202" s="2"/>
      <c r="H202" s="2"/>
      <c r="I202" s="2"/>
      <c r="J202" s="2"/>
      <c r="K202" s="2"/>
      <c r="L202" s="2"/>
      <c r="M202" s="2"/>
      <c r="N202" s="2"/>
    </row>
    <row r="203" spans="1:15" ht="18.75" customHeight="1">
      <c r="A203" s="2"/>
      <c r="B203" s="2"/>
      <c r="C203" s="2"/>
      <c r="D203" s="2"/>
      <c r="E203" s="2"/>
      <c r="F203" s="2"/>
      <c r="G203" s="2"/>
      <c r="H203" s="2"/>
      <c r="I203" s="2"/>
      <c r="J203" s="2"/>
      <c r="K203" s="2"/>
      <c r="L203" s="2"/>
      <c r="M203" s="2"/>
      <c r="N203" s="2"/>
    </row>
    <row r="204" spans="1:15" ht="15.75" customHeight="1"/>
    <row r="205" spans="1:15">
      <c r="G205" s="126"/>
      <c r="H205" s="126"/>
    </row>
    <row r="206" spans="1:15">
      <c r="G206" s="126"/>
      <c r="H206" s="126"/>
    </row>
    <row r="207" spans="1:15">
      <c r="A207" s="155"/>
      <c r="B207" s="155"/>
      <c r="C207" s="155"/>
      <c r="D207" s="155"/>
      <c r="E207" s="155"/>
      <c r="F207" s="155"/>
      <c r="G207" s="155"/>
      <c r="H207" s="155"/>
    </row>
    <row r="208" spans="1:15">
      <c r="A208" s="155"/>
      <c r="B208" s="155"/>
      <c r="C208" s="155"/>
      <c r="D208" s="155"/>
      <c r="E208" s="155"/>
      <c r="F208" s="155"/>
      <c r="G208" s="155"/>
      <c r="H208" s="155"/>
    </row>
    <row r="209" spans="1:8">
      <c r="A209" s="155"/>
      <c r="B209" s="155"/>
      <c r="C209" s="155"/>
      <c r="D209" s="155"/>
      <c r="E209" s="155"/>
      <c r="F209" s="155"/>
      <c r="G209" s="155"/>
      <c r="H209" s="155"/>
    </row>
    <row r="210" spans="1:8">
      <c r="A210" s="155"/>
      <c r="B210" s="155"/>
      <c r="C210" s="155"/>
      <c r="D210" s="155"/>
      <c r="E210" s="155"/>
      <c r="F210" s="155"/>
      <c r="G210" s="155"/>
      <c r="H210" s="155"/>
    </row>
  </sheetData>
  <protectedRanges>
    <protectedRange sqref="B18" name="Zakres1_7_8_1_1_1_2_1"/>
    <protectedRange sqref="B115:B116" name="Zakres1_8_3_1_1_1_1_1_1"/>
  </protectedRanges>
  <mergeCells count="31">
    <mergeCell ref="A210:H210"/>
    <mergeCell ref="A193:O193"/>
    <mergeCell ref="A189:O189"/>
    <mergeCell ref="A190:O190"/>
    <mergeCell ref="A191:O191"/>
    <mergeCell ref="A192:O192"/>
    <mergeCell ref="A195:O195"/>
    <mergeCell ref="A186:F186"/>
    <mergeCell ref="A187:F187"/>
    <mergeCell ref="A207:H207"/>
    <mergeCell ref="A208:H208"/>
    <mergeCell ref="A209:H209"/>
    <mergeCell ref="A194:O194"/>
    <mergeCell ref="A196:O196"/>
    <mergeCell ref="A197:O197"/>
    <mergeCell ref="A198:O198"/>
    <mergeCell ref="A1:O1"/>
    <mergeCell ref="A183:F183"/>
    <mergeCell ref="O10:O183"/>
    <mergeCell ref="A2:L2"/>
    <mergeCell ref="A3:O3"/>
    <mergeCell ref="A9:O9"/>
    <mergeCell ref="A6:A7"/>
    <mergeCell ref="B6:B7"/>
    <mergeCell ref="C6:C7"/>
    <mergeCell ref="D6:D7"/>
    <mergeCell ref="O6:O7"/>
    <mergeCell ref="F6:I6"/>
    <mergeCell ref="J6:L6"/>
    <mergeCell ref="E6:E7"/>
    <mergeCell ref="M6:N6"/>
  </mergeCells>
  <phoneticPr fontId="30" type="noConversion"/>
  <conditionalFormatting sqref="M8:N8 B8:C8 B6 F8 H8:I8">
    <cfRule type="duplicateValues" dxfId="24" priority="25" stopIfTrue="1"/>
  </conditionalFormatting>
  <conditionalFormatting sqref="C6">
    <cfRule type="duplicateValues" dxfId="23" priority="2" stopIfTrue="1"/>
  </conditionalFormatting>
  <conditionalFormatting sqref="O6">
    <cfRule type="duplicateValues" dxfId="22" priority="4" stopIfTrue="1"/>
  </conditionalFormatting>
  <conditionalFormatting sqref="K10:N182">
    <cfRule type="cellIs" dxfId="21" priority="1" operator="equal">
      <formula>0</formula>
    </cfRule>
  </conditionalFormatting>
  <pageMargins left="0.23622047244094491" right="0.23622047244094491" top="0.74803149606299213" bottom="0.74803149606299213" header="0.31496062992125984" footer="0.31496062992125984"/>
  <pageSetup paperSize="9" scale="39" fitToHeight="0" orientation="landscape" r:id="rId1"/>
  <headerFooter>
    <oddFooter>Strona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6"/>
  <sheetViews>
    <sheetView zoomScale="60" zoomScaleNormal="60" workbookViewId="0">
      <selection activeCell="A3" sqref="A3:J3"/>
    </sheetView>
  </sheetViews>
  <sheetFormatPr defaultRowHeight="15"/>
  <cols>
    <col min="1" max="1" width="5.7109375" customWidth="1"/>
    <col min="2" max="2" width="72.7109375" customWidth="1"/>
    <col min="3" max="3" width="30.7109375" customWidth="1"/>
    <col min="4" max="4" width="10.7109375" customWidth="1"/>
    <col min="5" max="7" width="30.7109375" customWidth="1"/>
    <col min="8" max="8" width="10.7109375" customWidth="1"/>
    <col min="9" max="9" width="30.7109375" customWidth="1"/>
    <col min="10" max="10" width="15.5703125" customWidth="1"/>
  </cols>
  <sheetData>
    <row r="1" spans="1:15" ht="15" customHeight="1">
      <c r="A1" s="131" t="s">
        <v>232</v>
      </c>
      <c r="B1" s="131"/>
      <c r="C1" s="131"/>
      <c r="D1" s="131"/>
      <c r="E1" s="131"/>
      <c r="F1" s="131"/>
      <c r="G1" s="131"/>
      <c r="H1" s="131"/>
      <c r="I1" s="131"/>
      <c r="J1" s="131"/>
    </row>
    <row r="2" spans="1:15">
      <c r="A2" s="137"/>
      <c r="B2" s="137"/>
      <c r="C2" s="137"/>
      <c r="D2" s="137"/>
      <c r="E2" s="137"/>
      <c r="F2" s="137"/>
      <c r="G2" s="137"/>
      <c r="H2" s="137"/>
      <c r="I2" s="137"/>
    </row>
    <row r="3" spans="1:15">
      <c r="A3" s="138" t="s">
        <v>265</v>
      </c>
      <c r="B3" s="138"/>
      <c r="C3" s="138"/>
      <c r="D3" s="138"/>
      <c r="E3" s="138"/>
      <c r="F3" s="138"/>
      <c r="G3" s="138"/>
      <c r="H3" s="138"/>
      <c r="I3" s="138"/>
      <c r="J3" s="138"/>
      <c r="K3" s="130"/>
      <c r="L3" s="130"/>
      <c r="M3" s="130"/>
      <c r="N3" s="130"/>
      <c r="O3" s="130"/>
    </row>
    <row r="4" spans="1:15">
      <c r="A4" s="11"/>
      <c r="B4" s="11"/>
      <c r="C4" s="11"/>
      <c r="D4" s="11"/>
      <c r="E4" s="11"/>
      <c r="F4" s="11"/>
      <c r="G4" s="11"/>
      <c r="H4" s="11"/>
      <c r="I4" s="11"/>
      <c r="J4" s="11"/>
    </row>
    <row r="5" spans="1:15" ht="15.75" thickBot="1">
      <c r="A5" s="1"/>
      <c r="B5" s="5"/>
      <c r="C5" s="5"/>
      <c r="D5" s="1"/>
      <c r="E5" s="6"/>
      <c r="F5" s="6"/>
      <c r="G5" s="6"/>
      <c r="H5" s="6"/>
      <c r="I5" s="6"/>
    </row>
    <row r="6" spans="1:15" ht="53.25" customHeight="1">
      <c r="A6" s="143" t="s">
        <v>0</v>
      </c>
      <c r="B6" s="145" t="s">
        <v>255</v>
      </c>
      <c r="C6" s="145" t="s">
        <v>250</v>
      </c>
      <c r="D6" s="147" t="s">
        <v>1</v>
      </c>
      <c r="E6" s="145" t="s">
        <v>238</v>
      </c>
      <c r="F6" s="151" t="s">
        <v>192</v>
      </c>
      <c r="G6" s="151"/>
      <c r="H6" s="151"/>
      <c r="I6" s="151"/>
      <c r="J6" s="149" t="s">
        <v>107</v>
      </c>
    </row>
    <row r="7" spans="1:15" ht="135" customHeight="1" thickBot="1">
      <c r="A7" s="144"/>
      <c r="B7" s="146"/>
      <c r="C7" s="146"/>
      <c r="D7" s="148"/>
      <c r="E7" s="146"/>
      <c r="F7" s="129" t="s">
        <v>243</v>
      </c>
      <c r="G7" s="121" t="s">
        <v>240</v>
      </c>
      <c r="H7" s="121" t="s">
        <v>241</v>
      </c>
      <c r="I7" s="121" t="s">
        <v>242</v>
      </c>
      <c r="J7" s="150"/>
    </row>
    <row r="8" spans="1:15" ht="15.75" thickBot="1">
      <c r="A8" s="81">
        <v>1</v>
      </c>
      <c r="B8" s="82">
        <v>2</v>
      </c>
      <c r="C8" s="82">
        <v>3</v>
      </c>
      <c r="D8" s="83">
        <v>4</v>
      </c>
      <c r="E8" s="113">
        <v>5</v>
      </c>
      <c r="F8" s="83">
        <v>6</v>
      </c>
      <c r="G8" s="82">
        <v>7</v>
      </c>
      <c r="H8" s="81">
        <v>8</v>
      </c>
      <c r="I8" s="82">
        <v>9</v>
      </c>
      <c r="J8" s="82">
        <v>10</v>
      </c>
    </row>
    <row r="9" spans="1:15" ht="51" customHeight="1" thickBot="1">
      <c r="A9" s="164" t="s">
        <v>193</v>
      </c>
      <c r="B9" s="165"/>
      <c r="C9" s="165"/>
      <c r="D9" s="165"/>
      <c r="E9" s="165"/>
      <c r="F9" s="165"/>
      <c r="G9" s="165"/>
      <c r="H9" s="165"/>
      <c r="I9" s="165"/>
      <c r="J9" s="166"/>
    </row>
    <row r="10" spans="1:15" ht="138.75" customHeight="1">
      <c r="A10" s="34">
        <v>1</v>
      </c>
      <c r="B10" s="18" t="s">
        <v>184</v>
      </c>
      <c r="C10" s="15"/>
      <c r="D10" s="38" t="s">
        <v>5</v>
      </c>
      <c r="E10" s="114"/>
      <c r="F10" s="66">
        <v>300</v>
      </c>
      <c r="G10" s="93">
        <f>E10*F10</f>
        <v>0</v>
      </c>
      <c r="H10" s="94"/>
      <c r="I10" s="93">
        <f>G10+ROUND(G10*H10,2)</f>
        <v>0</v>
      </c>
      <c r="J10" s="134" t="s">
        <v>112</v>
      </c>
    </row>
    <row r="11" spans="1:15" ht="138.75" customHeight="1">
      <c r="A11" s="45">
        <v>2</v>
      </c>
      <c r="B11" s="18" t="s">
        <v>187</v>
      </c>
      <c r="C11" s="15"/>
      <c r="D11" s="38" t="s">
        <v>5</v>
      </c>
      <c r="E11" s="114"/>
      <c r="F11" s="66">
        <v>100</v>
      </c>
      <c r="G11" s="95">
        <f>E11*F11</f>
        <v>0</v>
      </c>
      <c r="H11" s="96"/>
      <c r="I11" s="95">
        <f>G11+ROUND(G11*H11,2)</f>
        <v>0</v>
      </c>
      <c r="J11" s="135"/>
    </row>
    <row r="12" spans="1:15" ht="138.75" customHeight="1">
      <c r="A12" s="45">
        <v>3</v>
      </c>
      <c r="B12" s="18" t="s">
        <v>186</v>
      </c>
      <c r="C12" s="15"/>
      <c r="D12" s="38" t="s">
        <v>5</v>
      </c>
      <c r="E12" s="114"/>
      <c r="F12" s="66">
        <v>100</v>
      </c>
      <c r="G12" s="95">
        <f>E12*F12</f>
        <v>0</v>
      </c>
      <c r="H12" s="96"/>
      <c r="I12" s="95">
        <f>G12+ROUND(G12*H12,2)</f>
        <v>0</v>
      </c>
      <c r="J12" s="135"/>
    </row>
    <row r="13" spans="1:15" ht="198" customHeight="1" thickBot="1">
      <c r="A13" s="59">
        <v>4</v>
      </c>
      <c r="B13" s="73" t="s">
        <v>185</v>
      </c>
      <c r="C13" s="74"/>
      <c r="D13" s="72" t="s">
        <v>5</v>
      </c>
      <c r="E13" s="115"/>
      <c r="F13" s="75">
        <v>5000</v>
      </c>
      <c r="G13" s="95">
        <f>E13*F13</f>
        <v>0</v>
      </c>
      <c r="H13" s="96"/>
      <c r="I13" s="95">
        <f>G13+ROUND(G13*H13,2)</f>
        <v>0</v>
      </c>
      <c r="J13" s="135"/>
    </row>
    <row r="14" spans="1:15" ht="16.5" customHeight="1" thickBot="1">
      <c r="A14" s="132" t="s">
        <v>2</v>
      </c>
      <c r="B14" s="133"/>
      <c r="C14" s="133"/>
      <c r="D14" s="133"/>
      <c r="E14" s="133"/>
      <c r="F14" s="162"/>
      <c r="G14" s="97">
        <f>SUM(G10:G13)</f>
        <v>0</v>
      </c>
      <c r="H14" s="85" t="s">
        <v>233</v>
      </c>
      <c r="I14" s="97">
        <f>SUM(I10:I13)</f>
        <v>0</v>
      </c>
      <c r="J14" s="163"/>
    </row>
    <row r="15" spans="1:15" ht="15.75">
      <c r="A15" s="8"/>
      <c r="B15" s="8"/>
      <c r="C15" s="8"/>
      <c r="D15" s="8"/>
      <c r="E15" s="8"/>
      <c r="F15" s="8"/>
      <c r="G15" s="8"/>
      <c r="H15" s="8"/>
      <c r="I15" s="8"/>
      <c r="J15" s="4"/>
    </row>
    <row r="16" spans="1:15">
      <c r="A16" s="1"/>
      <c r="B16" s="5"/>
      <c r="C16" s="5"/>
      <c r="D16" s="1"/>
      <c r="E16" s="6"/>
      <c r="F16" s="6"/>
      <c r="G16" s="6"/>
      <c r="H16" s="6"/>
      <c r="I16" s="6"/>
    </row>
    <row r="17" spans="1:15">
      <c r="A17" s="155" t="s">
        <v>248</v>
      </c>
      <c r="B17" s="155"/>
      <c r="C17" s="155"/>
      <c r="D17" s="155"/>
      <c r="E17" s="155"/>
      <c r="F17" s="155"/>
      <c r="G17" s="106"/>
      <c r="H17" s="106"/>
      <c r="I17" s="106"/>
      <c r="J17" s="106"/>
      <c r="K17" s="106"/>
      <c r="L17" s="106"/>
      <c r="M17" s="106"/>
      <c r="N17" s="106"/>
      <c r="O17" s="106"/>
    </row>
    <row r="18" spans="1:15">
      <c r="A18" s="126"/>
      <c r="B18" s="126"/>
      <c r="C18" s="126"/>
      <c r="D18" s="126"/>
      <c r="E18" s="126"/>
      <c r="F18" s="126"/>
      <c r="G18" s="106"/>
      <c r="H18" s="106"/>
      <c r="I18" s="106"/>
      <c r="J18" s="106"/>
      <c r="K18" s="106"/>
      <c r="L18" s="106"/>
      <c r="M18" s="106"/>
      <c r="N18" s="106"/>
      <c r="O18" s="106"/>
    </row>
    <row r="19" spans="1:15" ht="35.1" customHeight="1">
      <c r="A19" s="156" t="s">
        <v>261</v>
      </c>
      <c r="B19" s="156"/>
      <c r="C19" s="156"/>
      <c r="D19" s="156"/>
      <c r="E19" s="156"/>
      <c r="F19" s="156"/>
      <c r="G19" s="156"/>
      <c r="H19" s="156"/>
      <c r="I19" s="156"/>
      <c r="J19" s="156"/>
      <c r="K19" s="156"/>
      <c r="L19" s="156"/>
      <c r="M19" s="156"/>
      <c r="N19" s="156"/>
      <c r="O19" s="156"/>
    </row>
    <row r="20" spans="1:15" ht="49.5" customHeight="1">
      <c r="A20" s="156" t="s">
        <v>264</v>
      </c>
      <c r="B20" s="156"/>
      <c r="C20" s="156"/>
      <c r="D20" s="156"/>
      <c r="E20" s="156"/>
      <c r="F20" s="156"/>
      <c r="G20" s="156"/>
      <c r="H20" s="156"/>
      <c r="I20" s="156"/>
      <c r="J20" s="156"/>
      <c r="K20" s="156"/>
      <c r="L20" s="156"/>
      <c r="M20" s="156"/>
      <c r="N20" s="156"/>
      <c r="O20" s="156"/>
    </row>
    <row r="21" spans="1:15" ht="35.1" customHeight="1">
      <c r="A21" s="156" t="s">
        <v>254</v>
      </c>
      <c r="B21" s="156"/>
      <c r="C21" s="156"/>
      <c r="D21" s="156"/>
      <c r="E21" s="156"/>
      <c r="F21" s="156"/>
      <c r="G21" s="156"/>
      <c r="H21" s="156"/>
      <c r="I21" s="156"/>
      <c r="J21" s="156"/>
      <c r="K21" s="156"/>
      <c r="L21" s="156"/>
      <c r="M21" s="156"/>
      <c r="N21" s="156"/>
      <c r="O21" s="156"/>
    </row>
    <row r="22" spans="1:15" ht="35.1" customHeight="1">
      <c r="A22" s="156" t="s">
        <v>256</v>
      </c>
      <c r="B22" s="156"/>
      <c r="C22" s="156"/>
      <c r="D22" s="156"/>
      <c r="E22" s="156"/>
      <c r="F22" s="156"/>
      <c r="G22" s="156"/>
      <c r="H22" s="156"/>
      <c r="I22" s="156"/>
      <c r="J22" s="156"/>
      <c r="K22" s="156"/>
      <c r="L22" s="156"/>
      <c r="M22" s="156"/>
      <c r="N22" s="156"/>
      <c r="O22" s="156"/>
    </row>
    <row r="23" spans="1:15" ht="35.1" customHeight="1">
      <c r="A23" s="156" t="s">
        <v>262</v>
      </c>
      <c r="B23" s="156"/>
      <c r="C23" s="156"/>
      <c r="D23" s="156"/>
      <c r="E23" s="156"/>
      <c r="F23" s="156"/>
      <c r="G23" s="156"/>
      <c r="H23" s="156"/>
      <c r="I23" s="156"/>
      <c r="J23" s="156"/>
      <c r="K23" s="156"/>
      <c r="L23" s="156"/>
      <c r="M23" s="156"/>
      <c r="N23" s="156"/>
      <c r="O23" s="156"/>
    </row>
    <row r="24" spans="1:15" ht="35.1" customHeight="1">
      <c r="A24" s="161" t="s">
        <v>263</v>
      </c>
      <c r="B24" s="161"/>
      <c r="C24" s="161"/>
      <c r="D24" s="161"/>
      <c r="E24" s="161"/>
      <c r="F24" s="161"/>
      <c r="G24" s="161"/>
      <c r="H24" s="161"/>
      <c r="I24" s="161"/>
      <c r="J24" s="161"/>
      <c r="K24" s="161"/>
      <c r="L24" s="161"/>
      <c r="M24" s="161"/>
      <c r="N24" s="161"/>
      <c r="O24" s="161"/>
    </row>
    <row r="25" spans="1:15">
      <c r="A25" s="157"/>
      <c r="B25" s="158"/>
      <c r="C25" s="158"/>
      <c r="D25" s="158"/>
      <c r="E25" s="158"/>
      <c r="F25" s="158"/>
      <c r="G25" s="158"/>
      <c r="H25" s="158"/>
      <c r="I25" s="158"/>
      <c r="J25" s="158"/>
      <c r="K25" s="158"/>
      <c r="L25" s="158"/>
      <c r="M25" s="158"/>
      <c r="N25" s="158"/>
      <c r="O25" s="158"/>
    </row>
    <row r="26" spans="1:15" ht="15.75" customHeight="1">
      <c r="A26" s="1"/>
      <c r="B26" s="5"/>
      <c r="C26" s="5"/>
      <c r="D26" s="1"/>
      <c r="E26" s="6"/>
      <c r="F26" s="6"/>
      <c r="G26" s="6"/>
      <c r="H26" s="6"/>
      <c r="I26" s="6"/>
      <c r="J26" s="77"/>
    </row>
  </sheetData>
  <mergeCells count="21">
    <mergeCell ref="A25:O25"/>
    <mergeCell ref="A21:O21"/>
    <mergeCell ref="A22:O22"/>
    <mergeCell ref="A23:O23"/>
    <mergeCell ref="A24:O24"/>
    <mergeCell ref="A1:J1"/>
    <mergeCell ref="A2:I2"/>
    <mergeCell ref="A3:J3"/>
    <mergeCell ref="A6:A7"/>
    <mergeCell ref="B6:B7"/>
    <mergeCell ref="C6:C7"/>
    <mergeCell ref="D6:D7"/>
    <mergeCell ref="E6:E7"/>
    <mergeCell ref="F6:I6"/>
    <mergeCell ref="A19:O19"/>
    <mergeCell ref="A20:O20"/>
    <mergeCell ref="A14:F14"/>
    <mergeCell ref="J10:J14"/>
    <mergeCell ref="J6:J7"/>
    <mergeCell ref="A9:J9"/>
    <mergeCell ref="A17:F17"/>
  </mergeCells>
  <conditionalFormatting sqref="C6">
    <cfRule type="duplicateValues" dxfId="20" priority="3" stopIfTrue="1"/>
  </conditionalFormatting>
  <conditionalFormatting sqref="B6">
    <cfRule type="duplicateValues" dxfId="19" priority="5" stopIfTrue="1"/>
  </conditionalFormatting>
  <conditionalFormatting sqref="J6">
    <cfRule type="duplicateValues" dxfId="18" priority="4" stopIfTrue="1"/>
  </conditionalFormatting>
  <conditionalFormatting sqref="E8 B8:C8 G8 I8:J8">
    <cfRule type="duplicateValues" dxfId="17" priority="27" stopIfTrue="1"/>
  </conditionalFormatting>
  <pageMargins left="0.7" right="0.7" top="0.75" bottom="0.75" header="0.3" footer="0.3"/>
  <pageSetup paperSize="9" scale="54"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topLeftCell="A2" zoomScale="70" zoomScaleNormal="70" workbookViewId="0">
      <selection activeCell="A4" sqref="A4:O4"/>
    </sheetView>
  </sheetViews>
  <sheetFormatPr defaultRowHeight="14.25"/>
  <cols>
    <col min="1" max="1" width="5.7109375" style="87" customWidth="1"/>
    <col min="2" max="2" width="72.7109375" style="87" customWidth="1"/>
    <col min="3" max="3" width="30.7109375" style="87" customWidth="1"/>
    <col min="4" max="4" width="10.7109375" style="87" customWidth="1"/>
    <col min="5" max="7" width="30.7109375" style="87" customWidth="1"/>
    <col min="8" max="8" width="10.7109375" style="91" customWidth="1"/>
    <col min="9" max="14" width="30.7109375" style="87" customWidth="1"/>
    <col min="15" max="15" width="15.7109375" style="87" customWidth="1"/>
    <col min="16" max="16384" width="9.140625" style="87"/>
  </cols>
  <sheetData>
    <row r="1" spans="1:15" ht="15" hidden="1" customHeight="1">
      <c r="A1" s="7"/>
      <c r="B1" s="7"/>
      <c r="C1" s="7"/>
      <c r="D1" s="7"/>
      <c r="E1" s="7"/>
      <c r="F1" s="7"/>
      <c r="G1" s="7"/>
      <c r="H1" s="70"/>
      <c r="I1" s="7"/>
      <c r="J1" s="7" t="s">
        <v>189</v>
      </c>
      <c r="K1" s="7"/>
      <c r="L1" s="7"/>
      <c r="M1" s="7"/>
      <c r="N1" s="7"/>
      <c r="O1" s="7"/>
    </row>
    <row r="2" spans="1:15" ht="15">
      <c r="A2" s="131" t="s">
        <v>232</v>
      </c>
      <c r="B2" s="131"/>
      <c r="C2" s="131"/>
      <c r="D2" s="131"/>
      <c r="E2" s="131"/>
      <c r="F2" s="131"/>
      <c r="G2" s="131"/>
      <c r="H2" s="131"/>
      <c r="I2" s="131"/>
      <c r="J2" s="131"/>
      <c r="K2" s="131"/>
      <c r="L2" s="131"/>
      <c r="M2" s="131"/>
      <c r="N2" s="131"/>
      <c r="O2" s="131"/>
    </row>
    <row r="3" spans="1:15">
      <c r="A3" s="80"/>
      <c r="B3" s="80"/>
      <c r="C3" s="80"/>
      <c r="D3" s="80"/>
      <c r="E3" s="80"/>
      <c r="F3" s="80"/>
      <c r="G3" s="80"/>
      <c r="H3" s="78"/>
      <c r="I3" s="80"/>
      <c r="J3" s="80"/>
      <c r="K3" s="80"/>
      <c r="L3" s="80"/>
      <c r="M3" s="80"/>
      <c r="N3" s="80"/>
      <c r="O3" s="80"/>
    </row>
    <row r="4" spans="1:15" ht="15">
      <c r="A4" s="138" t="s">
        <v>265</v>
      </c>
      <c r="B4" s="138"/>
      <c r="C4" s="138"/>
      <c r="D4" s="138"/>
      <c r="E4" s="138"/>
      <c r="F4" s="138"/>
      <c r="G4" s="138"/>
      <c r="H4" s="138"/>
      <c r="I4" s="138"/>
      <c r="J4" s="138"/>
      <c r="K4" s="138"/>
      <c r="L4" s="138"/>
      <c r="M4" s="138"/>
      <c r="N4" s="138"/>
      <c r="O4" s="138"/>
    </row>
    <row r="5" spans="1:15" ht="15">
      <c r="A5" s="79"/>
      <c r="B5" s="79"/>
      <c r="C5" s="79"/>
      <c r="D5" s="79"/>
      <c r="E5" s="79"/>
      <c r="F5" s="79"/>
      <c r="G5" s="79"/>
      <c r="H5" s="79"/>
      <c r="I5" s="79"/>
      <c r="J5" s="79"/>
      <c r="K5" s="79"/>
      <c r="L5" s="79"/>
      <c r="M5" s="79"/>
      <c r="N5" s="79"/>
      <c r="O5" s="79"/>
    </row>
    <row r="6" spans="1:15" ht="15" thickBot="1">
      <c r="A6" s="1"/>
      <c r="B6" s="5"/>
      <c r="C6" s="5"/>
      <c r="D6" s="1"/>
      <c r="E6" s="6"/>
      <c r="F6" s="6"/>
      <c r="G6" s="6"/>
      <c r="H6" s="78"/>
      <c r="I6" s="6"/>
      <c r="J6" s="1"/>
      <c r="K6" s="3"/>
      <c r="L6" s="3"/>
      <c r="M6" s="3"/>
      <c r="N6" s="3"/>
    </row>
    <row r="7" spans="1:15" ht="46.5" customHeight="1">
      <c r="A7" s="143" t="s">
        <v>0</v>
      </c>
      <c r="B7" s="145" t="s">
        <v>255</v>
      </c>
      <c r="C7" s="145" t="s">
        <v>250</v>
      </c>
      <c r="D7" s="147" t="s">
        <v>1</v>
      </c>
      <c r="E7" s="145" t="s">
        <v>238</v>
      </c>
      <c r="F7" s="151" t="s">
        <v>192</v>
      </c>
      <c r="G7" s="151"/>
      <c r="H7" s="151"/>
      <c r="I7" s="151"/>
      <c r="J7" s="152" t="s">
        <v>239</v>
      </c>
      <c r="K7" s="152"/>
      <c r="L7" s="152"/>
      <c r="M7" s="153" t="s">
        <v>231</v>
      </c>
      <c r="N7" s="154"/>
      <c r="O7" s="149" t="s">
        <v>107</v>
      </c>
    </row>
    <row r="8" spans="1:15" ht="142.5" customHeight="1" thickBot="1">
      <c r="A8" s="144"/>
      <c r="B8" s="146"/>
      <c r="C8" s="146"/>
      <c r="D8" s="148"/>
      <c r="E8" s="146"/>
      <c r="F8" s="129" t="s">
        <v>243</v>
      </c>
      <c r="G8" s="121" t="s">
        <v>240</v>
      </c>
      <c r="H8" s="121" t="s">
        <v>241</v>
      </c>
      <c r="I8" s="121" t="s">
        <v>242</v>
      </c>
      <c r="J8" s="124" t="s">
        <v>251</v>
      </c>
      <c r="K8" s="122" t="s">
        <v>244</v>
      </c>
      <c r="L8" s="122" t="s">
        <v>245</v>
      </c>
      <c r="M8" s="123" t="s">
        <v>246</v>
      </c>
      <c r="N8" s="123" t="s">
        <v>247</v>
      </c>
      <c r="O8" s="150"/>
    </row>
    <row r="9" spans="1:15" ht="15" thickBot="1">
      <c r="A9" s="81">
        <v>1</v>
      </c>
      <c r="B9" s="82">
        <v>2</v>
      </c>
      <c r="C9" s="82">
        <v>3</v>
      </c>
      <c r="D9" s="83">
        <v>4</v>
      </c>
      <c r="E9" s="113">
        <v>5</v>
      </c>
      <c r="F9" s="83">
        <v>6</v>
      </c>
      <c r="G9" s="82">
        <v>7</v>
      </c>
      <c r="H9" s="82">
        <v>8</v>
      </c>
      <c r="I9" s="83">
        <v>9</v>
      </c>
      <c r="J9" s="82">
        <v>10</v>
      </c>
      <c r="K9" s="83">
        <v>11</v>
      </c>
      <c r="L9" s="82">
        <v>13</v>
      </c>
      <c r="M9" s="83">
        <v>14</v>
      </c>
      <c r="N9" s="82">
        <v>15</v>
      </c>
      <c r="O9" s="84">
        <v>16</v>
      </c>
    </row>
    <row r="10" spans="1:15" ht="51" customHeight="1" thickBot="1">
      <c r="A10" s="164" t="s">
        <v>195</v>
      </c>
      <c r="B10" s="165"/>
      <c r="C10" s="165"/>
      <c r="D10" s="165"/>
      <c r="E10" s="165"/>
      <c r="F10" s="165"/>
      <c r="G10" s="165"/>
      <c r="H10" s="165"/>
      <c r="I10" s="165"/>
      <c r="J10" s="165"/>
      <c r="K10" s="165"/>
      <c r="L10" s="165"/>
      <c r="M10" s="165"/>
      <c r="N10" s="165"/>
      <c r="O10" s="166"/>
    </row>
    <row r="11" spans="1:15" ht="50.1" customHeight="1">
      <c r="A11" s="65">
        <v>1</v>
      </c>
      <c r="B11" s="16" t="s">
        <v>197</v>
      </c>
      <c r="C11" s="15"/>
      <c r="D11" s="42" t="s">
        <v>227</v>
      </c>
      <c r="E11" s="116"/>
      <c r="F11" s="88">
        <v>41</v>
      </c>
      <c r="G11" s="93">
        <f>E11*F11</f>
        <v>0</v>
      </c>
      <c r="H11" s="94"/>
      <c r="I11" s="93">
        <f t="shared" ref="I11:I41" si="0">G11+ROUND(G11*H11,2)</f>
        <v>0</v>
      </c>
      <c r="J11" s="86"/>
      <c r="K11" s="86"/>
      <c r="L11" s="86"/>
      <c r="M11" s="33">
        <f t="shared" ref="M11:M41" si="1">SUM(G11+K11)</f>
        <v>0</v>
      </c>
      <c r="N11" s="33">
        <f t="shared" ref="N11:N41" si="2">SUM(I11+L11)</f>
        <v>0</v>
      </c>
      <c r="O11" s="134" t="s">
        <v>112</v>
      </c>
    </row>
    <row r="12" spans="1:15" ht="50.1" customHeight="1">
      <c r="A12" s="65">
        <v>2</v>
      </c>
      <c r="B12" s="16" t="s">
        <v>188</v>
      </c>
      <c r="C12" s="14"/>
      <c r="D12" s="38" t="s">
        <v>227</v>
      </c>
      <c r="E12" s="117"/>
      <c r="F12" s="89">
        <v>3500</v>
      </c>
      <c r="G12" s="95">
        <f>E12*F12</f>
        <v>0</v>
      </c>
      <c r="H12" s="96"/>
      <c r="I12" s="95">
        <f t="shared" si="0"/>
        <v>0</v>
      </c>
      <c r="J12" s="105">
        <v>3500</v>
      </c>
      <c r="K12" s="125">
        <f>J12*E12</f>
        <v>0</v>
      </c>
      <c r="L12" s="125">
        <f>K12+ROUND(K12*H12,2)</f>
        <v>0</v>
      </c>
      <c r="M12" s="125">
        <f t="shared" si="1"/>
        <v>0</v>
      </c>
      <c r="N12" s="125">
        <f t="shared" si="2"/>
        <v>0</v>
      </c>
      <c r="O12" s="135"/>
    </row>
    <row r="13" spans="1:15" ht="50.1" customHeight="1">
      <c r="A13" s="65">
        <v>3</v>
      </c>
      <c r="B13" s="16" t="s">
        <v>198</v>
      </c>
      <c r="C13" s="14"/>
      <c r="D13" s="38" t="s">
        <v>228</v>
      </c>
      <c r="E13" s="117"/>
      <c r="F13" s="89">
        <v>6</v>
      </c>
      <c r="G13" s="95">
        <f>E13*F13</f>
        <v>0</v>
      </c>
      <c r="H13" s="96"/>
      <c r="I13" s="95">
        <f t="shared" si="0"/>
        <v>0</v>
      </c>
      <c r="J13" s="71"/>
      <c r="K13" s="71"/>
      <c r="L13" s="71"/>
      <c r="M13" s="33">
        <f t="shared" si="1"/>
        <v>0</v>
      </c>
      <c r="N13" s="33">
        <f t="shared" si="2"/>
        <v>0</v>
      </c>
      <c r="O13" s="135"/>
    </row>
    <row r="14" spans="1:15" ht="50.1" customHeight="1">
      <c r="A14" s="65">
        <v>4</v>
      </c>
      <c r="B14" s="16" t="s">
        <v>199</v>
      </c>
      <c r="C14" s="15"/>
      <c r="D14" s="38" t="s">
        <v>228</v>
      </c>
      <c r="E14" s="117"/>
      <c r="F14" s="89">
        <v>100</v>
      </c>
      <c r="G14" s="95">
        <f>E14*F14</f>
        <v>0</v>
      </c>
      <c r="H14" s="96"/>
      <c r="I14" s="95">
        <f t="shared" si="0"/>
        <v>0</v>
      </c>
      <c r="J14" s="71"/>
      <c r="K14" s="71"/>
      <c r="L14" s="71"/>
      <c r="M14" s="33">
        <f t="shared" si="1"/>
        <v>0</v>
      </c>
      <c r="N14" s="33">
        <f t="shared" si="2"/>
        <v>0</v>
      </c>
      <c r="O14" s="135"/>
    </row>
    <row r="15" spans="1:15" ht="50.1" customHeight="1">
      <c r="A15" s="65">
        <v>5</v>
      </c>
      <c r="B15" s="92" t="s">
        <v>200</v>
      </c>
      <c r="C15" s="14"/>
      <c r="D15" s="38" t="s">
        <v>228</v>
      </c>
      <c r="E15" s="117"/>
      <c r="F15" s="89">
        <v>56</v>
      </c>
      <c r="G15" s="93">
        <f>E15*F15</f>
        <v>0</v>
      </c>
      <c r="H15" s="94"/>
      <c r="I15" s="93">
        <f t="shared" si="0"/>
        <v>0</v>
      </c>
      <c r="J15" s="71"/>
      <c r="K15" s="71"/>
      <c r="L15" s="71"/>
      <c r="M15" s="33">
        <f t="shared" si="1"/>
        <v>0</v>
      </c>
      <c r="N15" s="33">
        <f t="shared" si="2"/>
        <v>0</v>
      </c>
      <c r="O15" s="135"/>
    </row>
    <row r="16" spans="1:15" ht="50.1" customHeight="1">
      <c r="A16" s="65">
        <v>6</v>
      </c>
      <c r="B16" s="25" t="s">
        <v>201</v>
      </c>
      <c r="C16" s="15"/>
      <c r="D16" s="38" t="s">
        <v>228</v>
      </c>
      <c r="E16" s="117"/>
      <c r="F16" s="89">
        <v>18</v>
      </c>
      <c r="G16" s="95">
        <f t="shared" ref="G16:G41" si="3">E16*F16</f>
        <v>0</v>
      </c>
      <c r="H16" s="96"/>
      <c r="I16" s="95">
        <f t="shared" si="0"/>
        <v>0</v>
      </c>
      <c r="J16" s="71"/>
      <c r="K16" s="71"/>
      <c r="L16" s="71"/>
      <c r="M16" s="33">
        <f t="shared" si="1"/>
        <v>0</v>
      </c>
      <c r="N16" s="33">
        <f t="shared" si="2"/>
        <v>0</v>
      </c>
      <c r="O16" s="135"/>
    </row>
    <row r="17" spans="1:15" ht="50.1" customHeight="1">
      <c r="A17" s="65">
        <v>7</v>
      </c>
      <c r="B17" s="16" t="s">
        <v>202</v>
      </c>
      <c r="C17" s="15"/>
      <c r="D17" s="72" t="s">
        <v>228</v>
      </c>
      <c r="E17" s="117"/>
      <c r="F17" s="90">
        <v>10</v>
      </c>
      <c r="G17" s="95">
        <f t="shared" si="3"/>
        <v>0</v>
      </c>
      <c r="H17" s="96"/>
      <c r="I17" s="95">
        <f t="shared" si="0"/>
        <v>0</v>
      </c>
      <c r="J17" s="71"/>
      <c r="K17" s="71"/>
      <c r="L17" s="71"/>
      <c r="M17" s="33">
        <f t="shared" si="1"/>
        <v>0</v>
      </c>
      <c r="N17" s="33">
        <f t="shared" si="2"/>
        <v>0</v>
      </c>
      <c r="O17" s="135"/>
    </row>
    <row r="18" spans="1:15" ht="50.1" customHeight="1">
      <c r="A18" s="65">
        <v>8</v>
      </c>
      <c r="B18" s="16" t="s">
        <v>203</v>
      </c>
      <c r="C18" s="15"/>
      <c r="D18" s="72" t="s">
        <v>228</v>
      </c>
      <c r="E18" s="117"/>
      <c r="F18" s="90">
        <v>28</v>
      </c>
      <c r="G18" s="95">
        <f t="shared" si="3"/>
        <v>0</v>
      </c>
      <c r="H18" s="96"/>
      <c r="I18" s="95">
        <f t="shared" si="0"/>
        <v>0</v>
      </c>
      <c r="J18" s="71"/>
      <c r="K18" s="71"/>
      <c r="L18" s="71"/>
      <c r="M18" s="33">
        <f t="shared" si="1"/>
        <v>0</v>
      </c>
      <c r="N18" s="33">
        <f t="shared" si="2"/>
        <v>0</v>
      </c>
      <c r="O18" s="135"/>
    </row>
    <row r="19" spans="1:15" ht="50.1" customHeight="1">
      <c r="A19" s="65">
        <v>9</v>
      </c>
      <c r="B19" s="16" t="s">
        <v>204</v>
      </c>
      <c r="C19" s="15"/>
      <c r="D19" s="72" t="s">
        <v>228</v>
      </c>
      <c r="E19" s="117"/>
      <c r="F19" s="90">
        <v>18</v>
      </c>
      <c r="G19" s="93">
        <f t="shared" si="3"/>
        <v>0</v>
      </c>
      <c r="H19" s="94"/>
      <c r="I19" s="93">
        <f t="shared" si="0"/>
        <v>0</v>
      </c>
      <c r="J19" s="71"/>
      <c r="K19" s="71"/>
      <c r="L19" s="71"/>
      <c r="M19" s="33">
        <f t="shared" si="1"/>
        <v>0</v>
      </c>
      <c r="N19" s="33">
        <f t="shared" si="2"/>
        <v>0</v>
      </c>
      <c r="O19" s="135"/>
    </row>
    <row r="20" spans="1:15" ht="50.1" customHeight="1">
      <c r="A20" s="65">
        <v>10</v>
      </c>
      <c r="B20" s="16" t="s">
        <v>205</v>
      </c>
      <c r="C20" s="15"/>
      <c r="D20" s="72" t="s">
        <v>228</v>
      </c>
      <c r="E20" s="117"/>
      <c r="F20" s="90">
        <v>18</v>
      </c>
      <c r="G20" s="95">
        <f t="shared" si="3"/>
        <v>0</v>
      </c>
      <c r="H20" s="96"/>
      <c r="I20" s="95">
        <f t="shared" si="0"/>
        <v>0</v>
      </c>
      <c r="J20" s="71"/>
      <c r="K20" s="71"/>
      <c r="L20" s="71"/>
      <c r="M20" s="33">
        <f t="shared" si="1"/>
        <v>0</v>
      </c>
      <c r="N20" s="33">
        <f t="shared" si="2"/>
        <v>0</v>
      </c>
      <c r="O20" s="135"/>
    </row>
    <row r="21" spans="1:15" ht="50.1" customHeight="1">
      <c r="A21" s="65">
        <v>11</v>
      </c>
      <c r="B21" s="16" t="s">
        <v>206</v>
      </c>
      <c r="C21" s="15"/>
      <c r="D21" s="72" t="s">
        <v>228</v>
      </c>
      <c r="E21" s="117"/>
      <c r="F21" s="90">
        <v>12</v>
      </c>
      <c r="G21" s="95">
        <f t="shared" si="3"/>
        <v>0</v>
      </c>
      <c r="H21" s="96"/>
      <c r="I21" s="95">
        <f t="shared" si="0"/>
        <v>0</v>
      </c>
      <c r="J21" s="71"/>
      <c r="K21" s="71"/>
      <c r="L21" s="71"/>
      <c r="M21" s="33">
        <f t="shared" si="1"/>
        <v>0</v>
      </c>
      <c r="N21" s="33">
        <f t="shared" si="2"/>
        <v>0</v>
      </c>
      <c r="O21" s="135"/>
    </row>
    <row r="22" spans="1:15" ht="50.1" customHeight="1">
      <c r="A22" s="65">
        <v>12</v>
      </c>
      <c r="B22" s="16" t="s">
        <v>207</v>
      </c>
      <c r="C22" s="15"/>
      <c r="D22" s="72" t="s">
        <v>228</v>
      </c>
      <c r="E22" s="117"/>
      <c r="F22" s="90">
        <v>8</v>
      </c>
      <c r="G22" s="95">
        <f t="shared" si="3"/>
        <v>0</v>
      </c>
      <c r="H22" s="96"/>
      <c r="I22" s="95">
        <f t="shared" si="0"/>
        <v>0</v>
      </c>
      <c r="J22" s="71"/>
      <c r="K22" s="71"/>
      <c r="L22" s="71"/>
      <c r="M22" s="33">
        <f t="shared" si="1"/>
        <v>0</v>
      </c>
      <c r="N22" s="33">
        <f t="shared" si="2"/>
        <v>0</v>
      </c>
      <c r="O22" s="135"/>
    </row>
    <row r="23" spans="1:15" ht="50.1" customHeight="1">
      <c r="A23" s="65">
        <v>13</v>
      </c>
      <c r="B23" s="16" t="s">
        <v>208</v>
      </c>
      <c r="C23" s="15"/>
      <c r="D23" s="72" t="s">
        <v>228</v>
      </c>
      <c r="E23" s="117"/>
      <c r="F23" s="90">
        <v>10</v>
      </c>
      <c r="G23" s="93">
        <f t="shared" si="3"/>
        <v>0</v>
      </c>
      <c r="H23" s="94"/>
      <c r="I23" s="93">
        <f t="shared" si="0"/>
        <v>0</v>
      </c>
      <c r="J23" s="71"/>
      <c r="K23" s="71"/>
      <c r="L23" s="71"/>
      <c r="M23" s="33">
        <f t="shared" si="1"/>
        <v>0</v>
      </c>
      <c r="N23" s="33">
        <f t="shared" si="2"/>
        <v>0</v>
      </c>
      <c r="O23" s="135"/>
    </row>
    <row r="24" spans="1:15" ht="50.1" customHeight="1">
      <c r="A24" s="65">
        <v>14</v>
      </c>
      <c r="B24" s="16" t="s">
        <v>209</v>
      </c>
      <c r="C24" s="15"/>
      <c r="D24" s="72" t="s">
        <v>228</v>
      </c>
      <c r="E24" s="117"/>
      <c r="F24" s="90">
        <v>10</v>
      </c>
      <c r="G24" s="95">
        <f t="shared" si="3"/>
        <v>0</v>
      </c>
      <c r="H24" s="96"/>
      <c r="I24" s="95">
        <f t="shared" si="0"/>
        <v>0</v>
      </c>
      <c r="J24" s="71"/>
      <c r="K24" s="71"/>
      <c r="L24" s="71"/>
      <c r="M24" s="33">
        <f t="shared" si="1"/>
        <v>0</v>
      </c>
      <c r="N24" s="33">
        <f t="shared" si="2"/>
        <v>0</v>
      </c>
      <c r="O24" s="135"/>
    </row>
    <row r="25" spans="1:15" ht="50.1" customHeight="1">
      <c r="A25" s="65">
        <v>15</v>
      </c>
      <c r="B25" s="16" t="s">
        <v>210</v>
      </c>
      <c r="C25" s="15"/>
      <c r="D25" s="72" t="s">
        <v>228</v>
      </c>
      <c r="E25" s="117"/>
      <c r="F25" s="90">
        <v>4</v>
      </c>
      <c r="G25" s="95">
        <f t="shared" si="3"/>
        <v>0</v>
      </c>
      <c r="H25" s="96"/>
      <c r="I25" s="95">
        <f t="shared" si="0"/>
        <v>0</v>
      </c>
      <c r="J25" s="71"/>
      <c r="K25" s="71"/>
      <c r="L25" s="71"/>
      <c r="M25" s="33">
        <f t="shared" si="1"/>
        <v>0</v>
      </c>
      <c r="N25" s="33">
        <f t="shared" si="2"/>
        <v>0</v>
      </c>
      <c r="O25" s="135"/>
    </row>
    <row r="26" spans="1:15" ht="50.1" customHeight="1">
      <c r="A26" s="65">
        <v>16</v>
      </c>
      <c r="B26" s="16" t="s">
        <v>211</v>
      </c>
      <c r="C26" s="15"/>
      <c r="D26" s="72" t="s">
        <v>228</v>
      </c>
      <c r="E26" s="117"/>
      <c r="F26" s="90">
        <v>56</v>
      </c>
      <c r="G26" s="95">
        <f t="shared" si="3"/>
        <v>0</v>
      </c>
      <c r="H26" s="96"/>
      <c r="I26" s="95">
        <f t="shared" si="0"/>
        <v>0</v>
      </c>
      <c r="J26" s="71"/>
      <c r="K26" s="71"/>
      <c r="L26" s="71"/>
      <c r="M26" s="33">
        <f t="shared" si="1"/>
        <v>0</v>
      </c>
      <c r="N26" s="33">
        <f t="shared" si="2"/>
        <v>0</v>
      </c>
      <c r="O26" s="135"/>
    </row>
    <row r="27" spans="1:15" ht="50.1" customHeight="1">
      <c r="A27" s="65">
        <v>17</v>
      </c>
      <c r="B27" s="16" t="s">
        <v>212</v>
      </c>
      <c r="C27" s="15"/>
      <c r="D27" s="72" t="s">
        <v>228</v>
      </c>
      <c r="E27" s="117"/>
      <c r="F27" s="90">
        <v>43</v>
      </c>
      <c r="G27" s="93">
        <f t="shared" si="3"/>
        <v>0</v>
      </c>
      <c r="H27" s="94"/>
      <c r="I27" s="93">
        <f t="shared" si="0"/>
        <v>0</v>
      </c>
      <c r="J27" s="71"/>
      <c r="K27" s="71"/>
      <c r="L27" s="71"/>
      <c r="M27" s="33">
        <f t="shared" si="1"/>
        <v>0</v>
      </c>
      <c r="N27" s="33">
        <f t="shared" si="2"/>
        <v>0</v>
      </c>
      <c r="O27" s="135"/>
    </row>
    <row r="28" spans="1:15" ht="50.1" customHeight="1">
      <c r="A28" s="65">
        <v>18</v>
      </c>
      <c r="B28" s="16" t="s">
        <v>213</v>
      </c>
      <c r="C28" s="15"/>
      <c r="D28" s="72" t="s">
        <v>228</v>
      </c>
      <c r="E28" s="117"/>
      <c r="F28" s="90">
        <v>6</v>
      </c>
      <c r="G28" s="95">
        <f t="shared" si="3"/>
        <v>0</v>
      </c>
      <c r="H28" s="96"/>
      <c r="I28" s="95">
        <f t="shared" si="0"/>
        <v>0</v>
      </c>
      <c r="J28" s="71"/>
      <c r="K28" s="71"/>
      <c r="L28" s="71"/>
      <c r="M28" s="33">
        <f t="shared" si="1"/>
        <v>0</v>
      </c>
      <c r="N28" s="33">
        <f t="shared" si="2"/>
        <v>0</v>
      </c>
      <c r="O28" s="135"/>
    </row>
    <row r="29" spans="1:15" ht="50.1" customHeight="1">
      <c r="A29" s="65">
        <v>19</v>
      </c>
      <c r="B29" s="16" t="s">
        <v>214</v>
      </c>
      <c r="C29" s="15"/>
      <c r="D29" s="72" t="s">
        <v>228</v>
      </c>
      <c r="E29" s="117"/>
      <c r="F29" s="90">
        <v>10</v>
      </c>
      <c r="G29" s="95">
        <f t="shared" si="3"/>
        <v>0</v>
      </c>
      <c r="H29" s="96"/>
      <c r="I29" s="95">
        <f t="shared" si="0"/>
        <v>0</v>
      </c>
      <c r="J29" s="71"/>
      <c r="K29" s="71"/>
      <c r="L29" s="71"/>
      <c r="M29" s="33">
        <f t="shared" si="1"/>
        <v>0</v>
      </c>
      <c r="N29" s="33">
        <f t="shared" si="2"/>
        <v>0</v>
      </c>
      <c r="O29" s="135"/>
    </row>
    <row r="30" spans="1:15" ht="50.1" customHeight="1">
      <c r="A30" s="65">
        <v>20</v>
      </c>
      <c r="B30" s="16" t="s">
        <v>215</v>
      </c>
      <c r="C30" s="15"/>
      <c r="D30" s="72" t="s">
        <v>228</v>
      </c>
      <c r="E30" s="117"/>
      <c r="F30" s="90">
        <v>4</v>
      </c>
      <c r="G30" s="95">
        <f t="shared" si="3"/>
        <v>0</v>
      </c>
      <c r="H30" s="96"/>
      <c r="I30" s="95">
        <f t="shared" si="0"/>
        <v>0</v>
      </c>
      <c r="J30" s="71"/>
      <c r="K30" s="71"/>
      <c r="L30" s="71"/>
      <c r="M30" s="33">
        <f t="shared" si="1"/>
        <v>0</v>
      </c>
      <c r="N30" s="33">
        <f t="shared" si="2"/>
        <v>0</v>
      </c>
      <c r="O30" s="135"/>
    </row>
    <row r="31" spans="1:15" ht="50.1" customHeight="1">
      <c r="A31" s="65">
        <v>21</v>
      </c>
      <c r="B31" s="16" t="s">
        <v>216</v>
      </c>
      <c r="C31" s="15"/>
      <c r="D31" s="72" t="s">
        <v>182</v>
      </c>
      <c r="E31" s="117"/>
      <c r="F31" s="90">
        <v>166</v>
      </c>
      <c r="G31" s="93">
        <f t="shared" si="3"/>
        <v>0</v>
      </c>
      <c r="H31" s="94"/>
      <c r="I31" s="93">
        <f t="shared" si="0"/>
        <v>0</v>
      </c>
      <c r="J31" s="71"/>
      <c r="K31" s="71"/>
      <c r="L31" s="71"/>
      <c r="M31" s="33">
        <f t="shared" si="1"/>
        <v>0</v>
      </c>
      <c r="N31" s="33">
        <f t="shared" si="2"/>
        <v>0</v>
      </c>
      <c r="O31" s="135"/>
    </row>
    <row r="32" spans="1:15" ht="50.1" customHeight="1">
      <c r="A32" s="65">
        <v>22</v>
      </c>
      <c r="B32" s="16" t="s">
        <v>217</v>
      </c>
      <c r="C32" s="15"/>
      <c r="D32" s="72" t="s">
        <v>229</v>
      </c>
      <c r="E32" s="117"/>
      <c r="F32" s="90">
        <v>1</v>
      </c>
      <c r="G32" s="95">
        <f t="shared" si="3"/>
        <v>0</v>
      </c>
      <c r="H32" s="96"/>
      <c r="I32" s="95">
        <f t="shared" si="0"/>
        <v>0</v>
      </c>
      <c r="J32" s="71"/>
      <c r="K32" s="71"/>
      <c r="L32" s="71"/>
      <c r="M32" s="33">
        <f t="shared" si="1"/>
        <v>0</v>
      </c>
      <c r="N32" s="33">
        <f t="shared" si="2"/>
        <v>0</v>
      </c>
      <c r="O32" s="135"/>
    </row>
    <row r="33" spans="1:15" ht="50.1" customHeight="1">
      <c r="A33" s="65">
        <v>23</v>
      </c>
      <c r="B33" s="16" t="s">
        <v>218</v>
      </c>
      <c r="C33" s="15"/>
      <c r="D33" s="72" t="s">
        <v>182</v>
      </c>
      <c r="E33" s="117"/>
      <c r="F33" s="90">
        <v>1</v>
      </c>
      <c r="G33" s="95">
        <f t="shared" si="3"/>
        <v>0</v>
      </c>
      <c r="H33" s="96"/>
      <c r="I33" s="95">
        <f t="shared" si="0"/>
        <v>0</v>
      </c>
      <c r="J33" s="71"/>
      <c r="K33" s="71"/>
      <c r="L33" s="71"/>
      <c r="M33" s="33">
        <f t="shared" si="1"/>
        <v>0</v>
      </c>
      <c r="N33" s="33">
        <f t="shared" si="2"/>
        <v>0</v>
      </c>
      <c r="O33" s="135"/>
    </row>
    <row r="34" spans="1:15" ht="50.1" customHeight="1">
      <c r="A34" s="65">
        <v>24</v>
      </c>
      <c r="B34" s="16" t="s">
        <v>219</v>
      </c>
      <c r="C34" s="15"/>
      <c r="D34" s="72" t="s">
        <v>182</v>
      </c>
      <c r="E34" s="117"/>
      <c r="F34" s="90">
        <v>3</v>
      </c>
      <c r="G34" s="95">
        <f t="shared" si="3"/>
        <v>0</v>
      </c>
      <c r="H34" s="96"/>
      <c r="I34" s="95">
        <f t="shared" si="0"/>
        <v>0</v>
      </c>
      <c r="J34" s="71"/>
      <c r="K34" s="71"/>
      <c r="L34" s="71"/>
      <c r="M34" s="33">
        <f t="shared" si="1"/>
        <v>0</v>
      </c>
      <c r="N34" s="33">
        <f t="shared" si="2"/>
        <v>0</v>
      </c>
      <c r="O34" s="135"/>
    </row>
    <row r="35" spans="1:15" ht="50.1" customHeight="1">
      <c r="A35" s="65">
        <v>25</v>
      </c>
      <c r="B35" s="16" t="s">
        <v>220</v>
      </c>
      <c r="C35" s="15"/>
      <c r="D35" s="72" t="s">
        <v>182</v>
      </c>
      <c r="E35" s="117"/>
      <c r="F35" s="90">
        <v>4</v>
      </c>
      <c r="G35" s="93">
        <f t="shared" si="3"/>
        <v>0</v>
      </c>
      <c r="H35" s="94"/>
      <c r="I35" s="93">
        <f t="shared" si="0"/>
        <v>0</v>
      </c>
      <c r="J35" s="71"/>
      <c r="K35" s="71"/>
      <c r="L35" s="71"/>
      <c r="M35" s="33">
        <f t="shared" si="1"/>
        <v>0</v>
      </c>
      <c r="N35" s="33">
        <f t="shared" si="2"/>
        <v>0</v>
      </c>
      <c r="O35" s="135"/>
    </row>
    <row r="36" spans="1:15" ht="50.1" customHeight="1">
      <c r="A36" s="65">
        <v>26</v>
      </c>
      <c r="B36" s="16" t="s">
        <v>221</v>
      </c>
      <c r="C36" s="15"/>
      <c r="D36" s="72" t="s">
        <v>182</v>
      </c>
      <c r="E36" s="117"/>
      <c r="F36" s="90">
        <v>4</v>
      </c>
      <c r="G36" s="95">
        <f t="shared" si="3"/>
        <v>0</v>
      </c>
      <c r="H36" s="96"/>
      <c r="I36" s="95">
        <f t="shared" si="0"/>
        <v>0</v>
      </c>
      <c r="J36" s="71"/>
      <c r="K36" s="71"/>
      <c r="L36" s="71"/>
      <c r="M36" s="33">
        <f t="shared" si="1"/>
        <v>0</v>
      </c>
      <c r="N36" s="33">
        <f t="shared" si="2"/>
        <v>0</v>
      </c>
      <c r="O36" s="135"/>
    </row>
    <row r="37" spans="1:15" ht="50.1" customHeight="1">
      <c r="A37" s="65">
        <v>27</v>
      </c>
      <c r="B37" s="16" t="s">
        <v>222</v>
      </c>
      <c r="C37" s="15"/>
      <c r="D37" s="72" t="s">
        <v>182</v>
      </c>
      <c r="E37" s="117"/>
      <c r="F37" s="90">
        <v>4</v>
      </c>
      <c r="G37" s="95">
        <f t="shared" si="3"/>
        <v>0</v>
      </c>
      <c r="H37" s="96"/>
      <c r="I37" s="95">
        <f t="shared" si="0"/>
        <v>0</v>
      </c>
      <c r="J37" s="71"/>
      <c r="K37" s="71"/>
      <c r="L37" s="71"/>
      <c r="M37" s="33">
        <f t="shared" si="1"/>
        <v>0</v>
      </c>
      <c r="N37" s="33">
        <f t="shared" si="2"/>
        <v>0</v>
      </c>
      <c r="O37" s="135"/>
    </row>
    <row r="38" spans="1:15" ht="50.1" customHeight="1">
      <c r="A38" s="65">
        <v>28</v>
      </c>
      <c r="B38" s="16" t="s">
        <v>223</v>
      </c>
      <c r="C38" s="15"/>
      <c r="D38" s="72" t="s">
        <v>182</v>
      </c>
      <c r="E38" s="117"/>
      <c r="F38" s="90">
        <v>2</v>
      </c>
      <c r="G38" s="95">
        <f t="shared" si="3"/>
        <v>0</v>
      </c>
      <c r="H38" s="96"/>
      <c r="I38" s="95">
        <f t="shared" si="0"/>
        <v>0</v>
      </c>
      <c r="J38" s="71"/>
      <c r="K38" s="71"/>
      <c r="L38" s="71"/>
      <c r="M38" s="33">
        <f t="shared" si="1"/>
        <v>0</v>
      </c>
      <c r="N38" s="33">
        <f t="shared" si="2"/>
        <v>0</v>
      </c>
      <c r="O38" s="135"/>
    </row>
    <row r="39" spans="1:15" ht="50.1" customHeight="1">
      <c r="A39" s="65">
        <v>29</v>
      </c>
      <c r="B39" s="16" t="s">
        <v>224</v>
      </c>
      <c r="C39" s="15"/>
      <c r="D39" s="72" t="s">
        <v>229</v>
      </c>
      <c r="E39" s="117"/>
      <c r="F39" s="90">
        <v>4</v>
      </c>
      <c r="G39" s="93">
        <f t="shared" si="3"/>
        <v>0</v>
      </c>
      <c r="H39" s="94"/>
      <c r="I39" s="93">
        <f t="shared" si="0"/>
        <v>0</v>
      </c>
      <c r="J39" s="71"/>
      <c r="K39" s="71"/>
      <c r="L39" s="71"/>
      <c r="M39" s="33">
        <f t="shared" si="1"/>
        <v>0</v>
      </c>
      <c r="N39" s="33">
        <f t="shared" si="2"/>
        <v>0</v>
      </c>
      <c r="O39" s="135"/>
    </row>
    <row r="40" spans="1:15" ht="62.25" customHeight="1">
      <c r="A40" s="65">
        <v>30</v>
      </c>
      <c r="B40" s="16" t="s">
        <v>225</v>
      </c>
      <c r="C40" s="15"/>
      <c r="D40" s="72" t="s">
        <v>230</v>
      </c>
      <c r="E40" s="117"/>
      <c r="F40" s="90">
        <v>150</v>
      </c>
      <c r="G40" s="95">
        <f t="shared" si="3"/>
        <v>0</v>
      </c>
      <c r="H40" s="96"/>
      <c r="I40" s="95">
        <f t="shared" si="0"/>
        <v>0</v>
      </c>
      <c r="J40" s="71"/>
      <c r="K40" s="71"/>
      <c r="L40" s="71"/>
      <c r="M40" s="33">
        <f t="shared" si="1"/>
        <v>0</v>
      </c>
      <c r="N40" s="33">
        <f t="shared" si="2"/>
        <v>0</v>
      </c>
      <c r="O40" s="135"/>
    </row>
    <row r="41" spans="1:15" ht="79.5" customHeight="1" thickBot="1">
      <c r="A41" s="65">
        <v>31</v>
      </c>
      <c r="B41" s="16" t="s">
        <v>226</v>
      </c>
      <c r="C41" s="15"/>
      <c r="D41" s="72" t="s">
        <v>230</v>
      </c>
      <c r="E41" s="117"/>
      <c r="F41" s="90">
        <v>9</v>
      </c>
      <c r="G41" s="95">
        <f t="shared" si="3"/>
        <v>0</v>
      </c>
      <c r="H41" s="96"/>
      <c r="I41" s="95">
        <f t="shared" si="0"/>
        <v>0</v>
      </c>
      <c r="J41" s="76"/>
      <c r="K41" s="76"/>
      <c r="L41" s="76"/>
      <c r="M41" s="33">
        <f t="shared" si="1"/>
        <v>0</v>
      </c>
      <c r="N41" s="33">
        <f t="shared" si="2"/>
        <v>0</v>
      </c>
      <c r="O41" s="135"/>
    </row>
    <row r="42" spans="1:15" ht="46.5" customHeight="1" thickBot="1">
      <c r="A42" s="132" t="s">
        <v>2</v>
      </c>
      <c r="B42" s="133"/>
      <c r="C42" s="133"/>
      <c r="D42" s="133"/>
      <c r="E42" s="133"/>
      <c r="F42" s="162"/>
      <c r="G42" s="97">
        <f>SUM(G11:G41)</f>
        <v>0</v>
      </c>
      <c r="H42" s="85" t="s">
        <v>233</v>
      </c>
      <c r="I42" s="97">
        <f>SUM(I11:I41)</f>
        <v>0</v>
      </c>
      <c r="J42" s="85" t="s">
        <v>233</v>
      </c>
      <c r="K42" s="64">
        <f>SUM(K12)</f>
        <v>0</v>
      </c>
      <c r="L42" s="64">
        <f>SUM(L12)</f>
        <v>0</v>
      </c>
      <c r="M42" s="64">
        <f>SUM(M11:M41)</f>
        <v>0</v>
      </c>
      <c r="N42" s="64">
        <f>SUM(N11:N41)</f>
        <v>0</v>
      </c>
      <c r="O42" s="163"/>
    </row>
    <row r="43" spans="1:15" ht="15.75">
      <c r="A43" s="8"/>
      <c r="B43" s="8"/>
      <c r="C43" s="8"/>
      <c r="D43" s="8"/>
      <c r="E43" s="8"/>
      <c r="F43" s="8"/>
      <c r="G43" s="8"/>
      <c r="H43" s="77"/>
      <c r="I43" s="8"/>
      <c r="J43" s="8"/>
      <c r="K43" s="78"/>
      <c r="L43" s="78"/>
      <c r="M43" s="78"/>
      <c r="N43" s="78"/>
      <c r="O43" s="91"/>
    </row>
    <row r="44" spans="1:15">
      <c r="A44" s="1"/>
      <c r="B44" s="5"/>
      <c r="C44" s="5"/>
      <c r="D44" s="1"/>
      <c r="E44" s="6"/>
      <c r="F44" s="6"/>
      <c r="G44" s="6"/>
      <c r="H44" s="78"/>
      <c r="I44" s="6"/>
      <c r="J44" s="1"/>
      <c r="K44" s="3"/>
      <c r="L44" s="3"/>
      <c r="M44" s="3"/>
      <c r="N44" s="3"/>
    </row>
    <row r="45" spans="1:15" ht="15" customHeight="1">
      <c r="A45" s="155" t="s">
        <v>248</v>
      </c>
      <c r="B45" s="155"/>
      <c r="C45" s="155"/>
      <c r="D45" s="155"/>
      <c r="E45" s="155"/>
      <c r="F45" s="155"/>
      <c r="G45" s="106"/>
      <c r="H45" s="106"/>
      <c r="I45" s="106"/>
      <c r="J45" s="106"/>
      <c r="K45" s="106"/>
      <c r="L45" s="106"/>
      <c r="M45" s="106"/>
      <c r="N45" s="106"/>
      <c r="O45" s="106"/>
    </row>
    <row r="46" spans="1:15" ht="14.25" customHeight="1">
      <c r="A46" s="155" t="s">
        <v>249</v>
      </c>
      <c r="B46" s="155"/>
      <c r="C46" s="155"/>
      <c r="D46" s="155"/>
      <c r="E46" s="155"/>
      <c r="F46" s="155"/>
      <c r="G46" s="106"/>
      <c r="H46" s="106"/>
      <c r="I46" s="106"/>
      <c r="J46" s="106"/>
      <c r="K46" s="106"/>
      <c r="L46" s="106"/>
      <c r="M46" s="106"/>
      <c r="N46" s="106"/>
      <c r="O46" s="106"/>
    </row>
    <row r="47" spans="1:15" ht="15" customHeight="1">
      <c r="A47" s="126"/>
      <c r="B47" s="126"/>
      <c r="C47" s="126"/>
      <c r="D47" s="126"/>
      <c r="E47" s="126"/>
      <c r="F47" s="126"/>
      <c r="G47" s="106"/>
      <c r="H47" s="106"/>
      <c r="I47" s="106"/>
      <c r="J47" s="106"/>
      <c r="K47" s="106"/>
      <c r="L47" s="106"/>
      <c r="M47" s="106"/>
      <c r="N47" s="106"/>
      <c r="O47" s="106"/>
    </row>
    <row r="48" spans="1:15" ht="35.1" customHeight="1">
      <c r="A48" s="156" t="s">
        <v>253</v>
      </c>
      <c r="B48" s="156"/>
      <c r="C48" s="156"/>
      <c r="D48" s="156"/>
      <c r="E48" s="156"/>
      <c r="F48" s="156"/>
      <c r="G48" s="156"/>
      <c r="H48" s="156"/>
      <c r="I48" s="156"/>
      <c r="J48" s="156"/>
      <c r="K48" s="156"/>
      <c r="L48" s="156"/>
      <c r="M48" s="156"/>
      <c r="N48" s="156"/>
      <c r="O48" s="156"/>
    </row>
    <row r="49" spans="1:15" ht="35.1" customHeight="1">
      <c r="A49" s="156" t="s">
        <v>252</v>
      </c>
      <c r="B49" s="156"/>
      <c r="C49" s="156"/>
      <c r="D49" s="156"/>
      <c r="E49" s="156"/>
      <c r="F49" s="156"/>
      <c r="G49" s="156"/>
      <c r="H49" s="156"/>
      <c r="I49" s="156"/>
      <c r="J49" s="156"/>
      <c r="K49" s="156"/>
      <c r="L49" s="156"/>
      <c r="M49" s="156"/>
      <c r="N49" s="156"/>
      <c r="O49" s="156"/>
    </row>
    <row r="50" spans="1:15" ht="35.1" customHeight="1">
      <c r="A50" s="156" t="s">
        <v>254</v>
      </c>
      <c r="B50" s="156"/>
      <c r="C50" s="156"/>
      <c r="D50" s="156"/>
      <c r="E50" s="156"/>
      <c r="F50" s="156"/>
      <c r="G50" s="156"/>
      <c r="H50" s="156"/>
      <c r="I50" s="156"/>
      <c r="J50" s="156"/>
      <c r="K50" s="156"/>
      <c r="L50" s="156"/>
      <c r="M50" s="156"/>
      <c r="N50" s="156"/>
      <c r="O50" s="156"/>
    </row>
    <row r="51" spans="1:15" ht="35.1" customHeight="1">
      <c r="A51" s="156" t="s">
        <v>256</v>
      </c>
      <c r="B51" s="156"/>
      <c r="C51" s="156"/>
      <c r="D51" s="156"/>
      <c r="E51" s="156"/>
      <c r="F51" s="156"/>
      <c r="G51" s="156"/>
      <c r="H51" s="156"/>
      <c r="I51" s="156"/>
      <c r="J51" s="156"/>
      <c r="K51" s="156"/>
      <c r="L51" s="156"/>
      <c r="M51" s="156"/>
      <c r="N51" s="156"/>
      <c r="O51" s="156"/>
    </row>
    <row r="52" spans="1:15" ht="35.1" customHeight="1">
      <c r="A52" s="160" t="s">
        <v>257</v>
      </c>
      <c r="B52" s="160"/>
      <c r="C52" s="160"/>
      <c r="D52" s="160"/>
      <c r="E52" s="160"/>
      <c r="F52" s="160"/>
      <c r="G52" s="160"/>
      <c r="H52" s="160"/>
      <c r="I52" s="160"/>
      <c r="J52" s="160"/>
      <c r="K52" s="160"/>
      <c r="L52" s="160"/>
      <c r="M52" s="160"/>
      <c r="N52" s="160"/>
      <c r="O52" s="160"/>
    </row>
    <row r="53" spans="1:15" ht="35.1" customHeight="1">
      <c r="A53" s="156" t="s">
        <v>258</v>
      </c>
      <c r="B53" s="156"/>
      <c r="C53" s="156"/>
      <c r="D53" s="156"/>
      <c r="E53" s="156"/>
      <c r="F53" s="156"/>
      <c r="G53" s="156"/>
      <c r="H53" s="156"/>
      <c r="I53" s="156"/>
      <c r="J53" s="156"/>
      <c r="K53" s="156"/>
      <c r="L53" s="156"/>
      <c r="M53" s="156"/>
      <c r="N53" s="156"/>
      <c r="O53" s="156"/>
    </row>
    <row r="54" spans="1:15" ht="35.1" customHeight="1">
      <c r="A54" s="161" t="s">
        <v>259</v>
      </c>
      <c r="B54" s="161"/>
      <c r="C54" s="161"/>
      <c r="D54" s="161"/>
      <c r="E54" s="161"/>
      <c r="F54" s="161"/>
      <c r="G54" s="161"/>
      <c r="H54" s="161"/>
      <c r="I54" s="161"/>
      <c r="J54" s="161"/>
      <c r="K54" s="161"/>
      <c r="L54" s="161"/>
      <c r="M54" s="161"/>
      <c r="N54" s="161"/>
      <c r="O54" s="161"/>
    </row>
    <row r="55" spans="1:15" ht="15.75" customHeight="1">
      <c r="A55" s="157"/>
      <c r="B55" s="158"/>
      <c r="C55" s="158"/>
      <c r="D55" s="158"/>
      <c r="E55" s="158"/>
      <c r="F55" s="158"/>
      <c r="G55" s="158"/>
      <c r="H55" s="158"/>
      <c r="I55" s="158"/>
      <c r="J55" s="158"/>
      <c r="K55" s="158"/>
      <c r="L55" s="158"/>
      <c r="M55" s="158"/>
      <c r="N55" s="158"/>
      <c r="O55" s="158"/>
    </row>
  </sheetData>
  <mergeCells count="24">
    <mergeCell ref="A54:O54"/>
    <mergeCell ref="A55:O55"/>
    <mergeCell ref="A46:F46"/>
    <mergeCell ref="A50:O50"/>
    <mergeCell ref="A51:O51"/>
    <mergeCell ref="A52:O52"/>
    <mergeCell ref="A53:O53"/>
    <mergeCell ref="A49:O49"/>
    <mergeCell ref="A48:O48"/>
    <mergeCell ref="A45:F45"/>
    <mergeCell ref="A2:O2"/>
    <mergeCell ref="A10:O10"/>
    <mergeCell ref="M7:N7"/>
    <mergeCell ref="A42:F42"/>
    <mergeCell ref="O11:O42"/>
    <mergeCell ref="A4:O4"/>
    <mergeCell ref="A7:A8"/>
    <mergeCell ref="B7:B8"/>
    <mergeCell ref="C7:C8"/>
    <mergeCell ref="D7:D8"/>
    <mergeCell ref="E7:E8"/>
    <mergeCell ref="F7:I7"/>
    <mergeCell ref="J7:L7"/>
    <mergeCell ref="O7:O8"/>
  </mergeCells>
  <conditionalFormatting sqref="B7">
    <cfRule type="duplicateValues" dxfId="16" priority="6" stopIfTrue="1"/>
  </conditionalFormatting>
  <conditionalFormatting sqref="C7">
    <cfRule type="duplicateValues" dxfId="15" priority="7" stopIfTrue="1"/>
  </conditionalFormatting>
  <conditionalFormatting sqref="N9 E9 B9:C9 J9 G9:H9 L9">
    <cfRule type="duplicateValues" dxfId="14" priority="9" stopIfTrue="1"/>
  </conditionalFormatting>
  <conditionalFormatting sqref="O7">
    <cfRule type="duplicateValues" dxfId="13" priority="8" stopIfTrue="1"/>
  </conditionalFormatting>
  <conditionalFormatting sqref="B7">
    <cfRule type="duplicateValues" dxfId="12" priority="5" stopIfTrue="1"/>
  </conditionalFormatting>
  <conditionalFormatting sqref="C7">
    <cfRule type="duplicateValues" dxfId="11" priority="4" stopIfTrue="1"/>
  </conditionalFormatting>
  <conditionalFormatting sqref="O7">
    <cfRule type="duplicateValues" dxfId="10" priority="3" stopIfTrue="1"/>
  </conditionalFormatting>
  <conditionalFormatting sqref="K12:N12">
    <cfRule type="cellIs" dxfId="9" priority="2" operator="equal">
      <formula>0</formula>
    </cfRule>
  </conditionalFormatting>
  <conditionalFormatting sqref="K12:N12">
    <cfRule type="cellIs" dxfId="8" priority="1" operator="equal">
      <formula>0</formula>
    </cfRule>
  </conditionalFormatting>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zoomScale="80" zoomScaleNormal="80" workbookViewId="0">
      <selection activeCell="A3" sqref="A3:O3"/>
    </sheetView>
  </sheetViews>
  <sheetFormatPr defaultRowHeight="14.25"/>
  <cols>
    <col min="1" max="1" width="5.7109375" style="87" customWidth="1"/>
    <col min="2" max="2" width="72.7109375" style="87" customWidth="1"/>
    <col min="3" max="3" width="30.7109375" style="87" customWidth="1"/>
    <col min="4" max="4" width="10.7109375" style="87" customWidth="1"/>
    <col min="5" max="7" width="30.7109375" style="87" customWidth="1"/>
    <col min="8" max="8" width="10.7109375" style="87" customWidth="1"/>
    <col min="9" max="14" width="30.7109375" style="87" customWidth="1"/>
    <col min="15" max="15" width="15.5703125" style="87" customWidth="1"/>
    <col min="16" max="16384" width="9.140625" style="87"/>
  </cols>
  <sheetData>
    <row r="1" spans="1:15" ht="15" customHeight="1">
      <c r="A1" s="131" t="s">
        <v>232</v>
      </c>
      <c r="B1" s="131"/>
      <c r="C1" s="131"/>
      <c r="D1" s="131"/>
      <c r="E1" s="131"/>
      <c r="F1" s="131"/>
      <c r="G1" s="131"/>
      <c r="H1" s="131"/>
      <c r="I1" s="131"/>
      <c r="J1" s="131"/>
      <c r="K1" s="131"/>
      <c r="L1" s="131"/>
      <c r="M1" s="131"/>
      <c r="N1" s="131"/>
      <c r="O1" s="131"/>
    </row>
    <row r="2" spans="1:15">
      <c r="A2" s="137"/>
      <c r="B2" s="137"/>
      <c r="C2" s="137"/>
      <c r="D2" s="137"/>
      <c r="E2" s="137"/>
      <c r="F2" s="137"/>
      <c r="G2" s="137"/>
      <c r="H2" s="137"/>
      <c r="I2" s="137"/>
      <c r="J2" s="137"/>
      <c r="K2" s="137"/>
      <c r="L2" s="137"/>
      <c r="M2" s="78"/>
      <c r="N2" s="78"/>
    </row>
    <row r="3" spans="1:15" ht="15">
      <c r="A3" s="138" t="s">
        <v>265</v>
      </c>
      <c r="B3" s="138"/>
      <c r="C3" s="138"/>
      <c r="D3" s="138"/>
      <c r="E3" s="138"/>
      <c r="F3" s="138"/>
      <c r="G3" s="138"/>
      <c r="H3" s="138"/>
      <c r="I3" s="138"/>
      <c r="J3" s="138"/>
      <c r="K3" s="138"/>
      <c r="L3" s="138"/>
      <c r="M3" s="138"/>
      <c r="N3" s="138"/>
      <c r="O3" s="138"/>
    </row>
    <row r="4" spans="1:15" ht="15">
      <c r="A4" s="79"/>
      <c r="B4" s="79"/>
      <c r="C4" s="79"/>
      <c r="D4" s="79"/>
      <c r="E4" s="79"/>
      <c r="F4" s="79"/>
      <c r="G4" s="79"/>
      <c r="H4" s="79"/>
      <c r="I4" s="79"/>
      <c r="J4" s="79"/>
      <c r="K4" s="79"/>
      <c r="L4" s="79"/>
      <c r="M4" s="79"/>
      <c r="N4" s="79"/>
      <c r="O4" s="79"/>
    </row>
    <row r="5" spans="1:15" ht="15" thickBot="1">
      <c r="A5" s="1"/>
      <c r="B5" s="5"/>
      <c r="C5" s="5"/>
      <c r="D5" s="1"/>
      <c r="E5" s="6"/>
      <c r="F5" s="6"/>
      <c r="G5" s="6"/>
      <c r="H5" s="6"/>
      <c r="I5" s="6"/>
      <c r="J5" s="1"/>
      <c r="K5" s="3"/>
      <c r="L5" s="3"/>
      <c r="M5" s="3"/>
      <c r="N5" s="3"/>
    </row>
    <row r="6" spans="1:15" ht="53.25" customHeight="1">
      <c r="A6" s="143" t="s">
        <v>0</v>
      </c>
      <c r="B6" s="145" t="s">
        <v>255</v>
      </c>
      <c r="C6" s="145" t="s">
        <v>250</v>
      </c>
      <c r="D6" s="147" t="s">
        <v>1</v>
      </c>
      <c r="E6" s="145" t="s">
        <v>238</v>
      </c>
      <c r="F6" s="151" t="s">
        <v>192</v>
      </c>
      <c r="G6" s="151"/>
      <c r="H6" s="151"/>
      <c r="I6" s="151"/>
      <c r="J6" s="152" t="s">
        <v>239</v>
      </c>
      <c r="K6" s="152"/>
      <c r="L6" s="152"/>
      <c r="M6" s="153" t="s">
        <v>231</v>
      </c>
      <c r="N6" s="154"/>
      <c r="O6" s="149" t="s">
        <v>107</v>
      </c>
    </row>
    <row r="7" spans="1:15" ht="173.25" customHeight="1" thickBot="1">
      <c r="A7" s="144"/>
      <c r="B7" s="146"/>
      <c r="C7" s="146"/>
      <c r="D7" s="148"/>
      <c r="E7" s="146"/>
      <c r="F7" s="129" t="s">
        <v>243</v>
      </c>
      <c r="G7" s="121" t="s">
        <v>240</v>
      </c>
      <c r="H7" s="121" t="s">
        <v>241</v>
      </c>
      <c r="I7" s="121" t="s">
        <v>242</v>
      </c>
      <c r="J7" s="124" t="s">
        <v>251</v>
      </c>
      <c r="K7" s="122" t="s">
        <v>244</v>
      </c>
      <c r="L7" s="122" t="s">
        <v>245</v>
      </c>
      <c r="M7" s="123" t="s">
        <v>246</v>
      </c>
      <c r="N7" s="123" t="s">
        <v>247</v>
      </c>
      <c r="O7" s="150"/>
    </row>
    <row r="8" spans="1:15" ht="15" thickBot="1">
      <c r="A8" s="81">
        <v>1</v>
      </c>
      <c r="B8" s="82">
        <v>2</v>
      </c>
      <c r="C8" s="82">
        <v>3</v>
      </c>
      <c r="D8" s="83">
        <v>4</v>
      </c>
      <c r="E8" s="113">
        <v>5</v>
      </c>
      <c r="F8" s="83">
        <v>6</v>
      </c>
      <c r="G8" s="82">
        <v>7</v>
      </c>
      <c r="H8" s="82">
        <v>8</v>
      </c>
      <c r="I8" s="83">
        <v>9</v>
      </c>
      <c r="J8" s="82">
        <v>10</v>
      </c>
      <c r="K8" s="83">
        <v>11</v>
      </c>
      <c r="L8" s="82">
        <v>13</v>
      </c>
      <c r="M8" s="83">
        <v>14</v>
      </c>
      <c r="N8" s="82">
        <v>15</v>
      </c>
      <c r="O8" s="84">
        <v>16</v>
      </c>
    </row>
    <row r="9" spans="1:15" ht="51" customHeight="1" thickBot="1">
      <c r="A9" s="164" t="s">
        <v>196</v>
      </c>
      <c r="B9" s="165"/>
      <c r="C9" s="165"/>
      <c r="D9" s="165"/>
      <c r="E9" s="165"/>
      <c r="F9" s="165"/>
      <c r="G9" s="165"/>
      <c r="H9" s="165"/>
      <c r="I9" s="165"/>
      <c r="J9" s="165"/>
      <c r="K9" s="165"/>
      <c r="L9" s="165"/>
      <c r="M9" s="165"/>
      <c r="N9" s="165"/>
      <c r="O9" s="166"/>
    </row>
    <row r="10" spans="1:15" ht="137.25" customHeight="1">
      <c r="A10" s="34">
        <v>1</v>
      </c>
      <c r="B10" s="39" t="s">
        <v>108</v>
      </c>
      <c r="C10" s="35"/>
      <c r="D10" s="42" t="s">
        <v>5</v>
      </c>
      <c r="E10" s="118"/>
      <c r="F10" s="67">
        <v>10</v>
      </c>
      <c r="G10" s="93">
        <f>E10*F10</f>
        <v>0</v>
      </c>
      <c r="H10" s="94"/>
      <c r="I10" s="93">
        <f>G10+ROUND(G10*H10,2)</f>
        <v>0</v>
      </c>
      <c r="J10" s="67">
        <v>10</v>
      </c>
      <c r="K10" s="125">
        <f>J10*E10</f>
        <v>0</v>
      </c>
      <c r="L10" s="125">
        <f>K10+ROUND(K10*H10,2)</f>
        <v>0</v>
      </c>
      <c r="M10" s="125">
        <f>SUM(G10+K10)</f>
        <v>0</v>
      </c>
      <c r="N10" s="125">
        <f>SUM(I10+L10)</f>
        <v>0</v>
      </c>
      <c r="O10" s="134" t="s">
        <v>112</v>
      </c>
    </row>
    <row r="11" spans="1:15" ht="182.25" customHeight="1">
      <c r="A11" s="108">
        <v>2</v>
      </c>
      <c r="B11" s="18" t="s">
        <v>122</v>
      </c>
      <c r="C11" s="14"/>
      <c r="D11" s="38" t="s">
        <v>5</v>
      </c>
      <c r="E11" s="119"/>
      <c r="F11" s="68">
        <v>2</v>
      </c>
      <c r="G11" s="95">
        <f>E11*F11</f>
        <v>0</v>
      </c>
      <c r="H11" s="96"/>
      <c r="I11" s="95">
        <f>G11+ROUND(G11*H11,2)</f>
        <v>0</v>
      </c>
      <c r="J11" s="68">
        <v>2</v>
      </c>
      <c r="K11" s="125">
        <f t="shared" ref="K11:K15" si="0">J11*E11</f>
        <v>0</v>
      </c>
      <c r="L11" s="125">
        <f t="shared" ref="L11:L15" si="1">K11+ROUND(K11*H11,2)</f>
        <v>0</v>
      </c>
      <c r="M11" s="125">
        <f t="shared" ref="M11:M15" si="2">SUM(G11+K11)</f>
        <v>0</v>
      </c>
      <c r="N11" s="125">
        <f t="shared" ref="N11:N15" si="3">SUM(I11+L11)</f>
        <v>0</v>
      </c>
      <c r="O11" s="135"/>
    </row>
    <row r="12" spans="1:15" ht="159.75" customHeight="1">
      <c r="A12" s="36">
        <v>3</v>
      </c>
      <c r="B12" s="18" t="s">
        <v>109</v>
      </c>
      <c r="C12" s="15"/>
      <c r="D12" s="38" t="s">
        <v>5</v>
      </c>
      <c r="E12" s="119"/>
      <c r="F12" s="68">
        <v>1</v>
      </c>
      <c r="G12" s="93">
        <f t="shared" ref="G12:G14" si="4">E12*F12</f>
        <v>0</v>
      </c>
      <c r="H12" s="94"/>
      <c r="I12" s="93">
        <f t="shared" ref="I12:I14" si="5">G12+ROUND(G12*H12,2)</f>
        <v>0</v>
      </c>
      <c r="J12" s="68">
        <v>1</v>
      </c>
      <c r="K12" s="125">
        <f t="shared" si="0"/>
        <v>0</v>
      </c>
      <c r="L12" s="125">
        <f t="shared" si="1"/>
        <v>0</v>
      </c>
      <c r="M12" s="125">
        <f t="shared" si="2"/>
        <v>0</v>
      </c>
      <c r="N12" s="125">
        <f t="shared" si="3"/>
        <v>0</v>
      </c>
      <c r="O12" s="135"/>
    </row>
    <row r="13" spans="1:15" ht="103.5" customHeight="1">
      <c r="A13" s="48">
        <v>4</v>
      </c>
      <c r="B13" s="44" t="s">
        <v>123</v>
      </c>
      <c r="C13" s="14"/>
      <c r="D13" s="38" t="s">
        <v>5</v>
      </c>
      <c r="E13" s="119"/>
      <c r="F13" s="68">
        <v>3</v>
      </c>
      <c r="G13" s="95">
        <f>E13*F13</f>
        <v>0</v>
      </c>
      <c r="H13" s="96"/>
      <c r="I13" s="95">
        <f>G13+ROUND(G13*H13,2)</f>
        <v>0</v>
      </c>
      <c r="J13" s="68">
        <v>3</v>
      </c>
      <c r="K13" s="125">
        <f t="shared" si="0"/>
        <v>0</v>
      </c>
      <c r="L13" s="125">
        <f t="shared" si="1"/>
        <v>0</v>
      </c>
      <c r="M13" s="125">
        <f t="shared" si="2"/>
        <v>0</v>
      </c>
      <c r="N13" s="125">
        <f t="shared" si="3"/>
        <v>0</v>
      </c>
      <c r="O13" s="135"/>
    </row>
    <row r="14" spans="1:15" ht="126" customHeight="1">
      <c r="A14" s="36">
        <v>5</v>
      </c>
      <c r="B14" s="41" t="s">
        <v>110</v>
      </c>
      <c r="C14" s="15"/>
      <c r="D14" s="38" t="s">
        <v>5</v>
      </c>
      <c r="E14" s="119"/>
      <c r="F14" s="68">
        <v>1</v>
      </c>
      <c r="G14" s="93">
        <f t="shared" si="4"/>
        <v>0</v>
      </c>
      <c r="H14" s="94"/>
      <c r="I14" s="93">
        <f t="shared" si="5"/>
        <v>0</v>
      </c>
      <c r="J14" s="68">
        <v>1</v>
      </c>
      <c r="K14" s="125">
        <f t="shared" si="0"/>
        <v>0</v>
      </c>
      <c r="L14" s="125">
        <f t="shared" si="1"/>
        <v>0</v>
      </c>
      <c r="M14" s="125">
        <f t="shared" si="2"/>
        <v>0</v>
      </c>
      <c r="N14" s="125">
        <f t="shared" si="3"/>
        <v>0</v>
      </c>
      <c r="O14" s="135"/>
    </row>
    <row r="15" spans="1:15" ht="147" customHeight="1" thickBot="1">
      <c r="A15" s="37">
        <v>6</v>
      </c>
      <c r="B15" s="40" t="s">
        <v>111</v>
      </c>
      <c r="C15" s="43"/>
      <c r="D15" s="13" t="s">
        <v>5</v>
      </c>
      <c r="E15" s="120"/>
      <c r="F15" s="69">
        <v>2</v>
      </c>
      <c r="G15" s="95">
        <f>E15*F15</f>
        <v>0</v>
      </c>
      <c r="H15" s="96"/>
      <c r="I15" s="95">
        <f>G15+ROUND(G15*H15,2)</f>
        <v>0</v>
      </c>
      <c r="J15" s="69">
        <v>2</v>
      </c>
      <c r="K15" s="125">
        <f t="shared" si="0"/>
        <v>0</v>
      </c>
      <c r="L15" s="125">
        <f t="shared" si="1"/>
        <v>0</v>
      </c>
      <c r="M15" s="125">
        <f t="shared" si="2"/>
        <v>0</v>
      </c>
      <c r="N15" s="125">
        <f t="shared" si="3"/>
        <v>0</v>
      </c>
      <c r="O15" s="135"/>
    </row>
    <row r="16" spans="1:15" ht="16.5" customHeight="1" thickBot="1">
      <c r="A16" s="132" t="s">
        <v>2</v>
      </c>
      <c r="B16" s="133"/>
      <c r="C16" s="133"/>
      <c r="D16" s="133"/>
      <c r="E16" s="133"/>
      <c r="F16" s="162"/>
      <c r="G16" s="85"/>
      <c r="H16" s="85" t="s">
        <v>233</v>
      </c>
      <c r="I16" s="85"/>
      <c r="J16" s="85" t="s">
        <v>260</v>
      </c>
      <c r="K16" s="64">
        <f>SUM(K10:K15)</f>
        <v>0</v>
      </c>
      <c r="L16" s="64">
        <f>SUM(L10:L15)</f>
        <v>0</v>
      </c>
      <c r="M16" s="64">
        <f>SUM(M10:M15)</f>
        <v>0</v>
      </c>
      <c r="N16" s="64">
        <f>SUM(N10:N15)</f>
        <v>0</v>
      </c>
      <c r="O16" s="163"/>
    </row>
    <row r="17" spans="1:15" ht="15.75">
      <c r="A17" s="8"/>
      <c r="B17" s="8"/>
      <c r="C17" s="8"/>
      <c r="D17" s="8"/>
      <c r="E17" s="8"/>
      <c r="F17" s="8"/>
      <c r="G17" s="8"/>
      <c r="H17" s="8"/>
      <c r="I17" s="8"/>
      <c r="J17" s="8"/>
      <c r="K17" s="78"/>
      <c r="L17" s="78"/>
      <c r="M17" s="78"/>
      <c r="N17" s="78"/>
      <c r="O17" s="91"/>
    </row>
    <row r="18" spans="1:15">
      <c r="A18" s="1"/>
      <c r="B18" s="5"/>
      <c r="C18" s="5"/>
      <c r="D18" s="1"/>
      <c r="E18" s="6"/>
      <c r="F18" s="6"/>
      <c r="G18" s="6"/>
      <c r="H18" s="6"/>
      <c r="I18" s="6"/>
      <c r="J18" s="1"/>
      <c r="K18" s="3"/>
      <c r="L18" s="3"/>
      <c r="M18" s="3"/>
      <c r="N18" s="3"/>
    </row>
    <row r="19" spans="1:15" ht="15">
      <c r="A19" s="155" t="s">
        <v>248</v>
      </c>
      <c r="B19" s="155"/>
      <c r="C19" s="155"/>
      <c r="D19" s="155"/>
      <c r="E19" s="155"/>
      <c r="F19" s="155"/>
      <c r="G19" s="106"/>
      <c r="H19" s="106"/>
      <c r="I19" s="106"/>
      <c r="J19" s="106"/>
      <c r="K19" s="106"/>
      <c r="L19" s="106"/>
      <c r="M19" s="106"/>
      <c r="N19" s="106"/>
      <c r="O19" s="106"/>
    </row>
    <row r="20" spans="1:15" ht="15" customHeight="1">
      <c r="A20" s="155" t="s">
        <v>249</v>
      </c>
      <c r="B20" s="155"/>
      <c r="C20" s="155"/>
      <c r="D20" s="155"/>
      <c r="E20" s="155"/>
      <c r="F20" s="155"/>
      <c r="G20" s="106"/>
      <c r="H20" s="106"/>
      <c r="I20" s="106"/>
      <c r="J20" s="106"/>
      <c r="K20" s="106"/>
      <c r="L20" s="106"/>
      <c r="M20" s="106"/>
      <c r="N20" s="106"/>
      <c r="O20" s="106"/>
    </row>
    <row r="21" spans="1:15" ht="15">
      <c r="A21" s="126"/>
      <c r="B21" s="126"/>
      <c r="C21" s="126"/>
      <c r="D21" s="126"/>
      <c r="E21" s="126"/>
      <c r="F21" s="126"/>
      <c r="G21" s="106"/>
      <c r="H21" s="106"/>
      <c r="I21" s="106"/>
      <c r="J21" s="106"/>
      <c r="K21" s="106"/>
      <c r="L21" s="106"/>
      <c r="M21" s="106"/>
      <c r="N21" s="106"/>
      <c r="O21" s="106"/>
    </row>
    <row r="22" spans="1:15" ht="35.1" customHeight="1">
      <c r="A22" s="156" t="s">
        <v>253</v>
      </c>
      <c r="B22" s="156"/>
      <c r="C22" s="156"/>
      <c r="D22" s="156"/>
      <c r="E22" s="156"/>
      <c r="F22" s="156"/>
      <c r="G22" s="156"/>
      <c r="H22" s="156"/>
      <c r="I22" s="156"/>
      <c r="J22" s="156"/>
      <c r="K22" s="156"/>
      <c r="L22" s="156"/>
      <c r="M22" s="156"/>
      <c r="N22" s="156"/>
      <c r="O22" s="156"/>
    </row>
    <row r="23" spans="1:15" ht="35.1" customHeight="1">
      <c r="A23" s="156" t="s">
        <v>252</v>
      </c>
      <c r="B23" s="156"/>
      <c r="C23" s="156"/>
      <c r="D23" s="156"/>
      <c r="E23" s="156"/>
      <c r="F23" s="156"/>
      <c r="G23" s="156"/>
      <c r="H23" s="156"/>
      <c r="I23" s="156"/>
      <c r="J23" s="156"/>
      <c r="K23" s="156"/>
      <c r="L23" s="156"/>
      <c r="M23" s="156"/>
      <c r="N23" s="156"/>
      <c r="O23" s="156"/>
    </row>
    <row r="24" spans="1:15" ht="35.1" customHeight="1">
      <c r="A24" s="156" t="s">
        <v>254</v>
      </c>
      <c r="B24" s="156"/>
      <c r="C24" s="156"/>
      <c r="D24" s="156"/>
      <c r="E24" s="156"/>
      <c r="F24" s="156"/>
      <c r="G24" s="156"/>
      <c r="H24" s="156"/>
      <c r="I24" s="156"/>
      <c r="J24" s="156"/>
      <c r="K24" s="156"/>
      <c r="L24" s="156"/>
      <c r="M24" s="156"/>
      <c r="N24" s="156"/>
      <c r="O24" s="156"/>
    </row>
    <row r="25" spans="1:15" ht="35.1" customHeight="1">
      <c r="A25" s="156" t="s">
        <v>256</v>
      </c>
      <c r="B25" s="156"/>
      <c r="C25" s="156"/>
      <c r="D25" s="156"/>
      <c r="E25" s="156"/>
      <c r="F25" s="156"/>
      <c r="G25" s="156"/>
      <c r="H25" s="156"/>
      <c r="I25" s="156"/>
      <c r="J25" s="156"/>
      <c r="K25" s="156"/>
      <c r="L25" s="156"/>
      <c r="M25" s="156"/>
      <c r="N25" s="156"/>
      <c r="O25" s="156"/>
    </row>
    <row r="26" spans="1:15" ht="35.1" customHeight="1">
      <c r="A26" s="160" t="s">
        <v>257</v>
      </c>
      <c r="B26" s="160"/>
      <c r="C26" s="160"/>
      <c r="D26" s="160"/>
      <c r="E26" s="160"/>
      <c r="F26" s="160"/>
      <c r="G26" s="160"/>
      <c r="H26" s="160"/>
      <c r="I26" s="160"/>
      <c r="J26" s="160"/>
      <c r="K26" s="160"/>
      <c r="L26" s="160"/>
      <c r="M26" s="160"/>
      <c r="N26" s="160"/>
      <c r="O26" s="160"/>
    </row>
    <row r="27" spans="1:15" ht="35.1" customHeight="1">
      <c r="A27" s="156" t="s">
        <v>258</v>
      </c>
      <c r="B27" s="156"/>
      <c r="C27" s="156"/>
      <c r="D27" s="156"/>
      <c r="E27" s="156"/>
      <c r="F27" s="156"/>
      <c r="G27" s="156"/>
      <c r="H27" s="156"/>
      <c r="I27" s="156"/>
      <c r="J27" s="156"/>
      <c r="K27" s="156"/>
      <c r="L27" s="156"/>
      <c r="M27" s="156"/>
      <c r="N27" s="156"/>
      <c r="O27" s="156"/>
    </row>
    <row r="28" spans="1:15" ht="35.1" customHeight="1">
      <c r="A28" s="161" t="s">
        <v>259</v>
      </c>
      <c r="B28" s="161"/>
      <c r="C28" s="161"/>
      <c r="D28" s="161"/>
      <c r="E28" s="161"/>
      <c r="F28" s="161"/>
      <c r="G28" s="161"/>
      <c r="H28" s="161"/>
      <c r="I28" s="161"/>
      <c r="J28" s="161"/>
      <c r="K28" s="161"/>
      <c r="L28" s="161"/>
      <c r="M28" s="161"/>
      <c r="N28" s="161"/>
      <c r="O28" s="161"/>
    </row>
    <row r="29" spans="1:15">
      <c r="A29" s="157"/>
      <c r="B29" s="158"/>
      <c r="C29" s="158"/>
      <c r="D29" s="158"/>
      <c r="E29" s="158"/>
      <c r="F29" s="158"/>
      <c r="G29" s="158"/>
      <c r="H29" s="158"/>
      <c r="I29" s="158"/>
      <c r="J29" s="158"/>
      <c r="K29" s="158"/>
      <c r="L29" s="158"/>
      <c r="M29" s="158"/>
      <c r="N29" s="158"/>
      <c r="O29" s="158"/>
    </row>
    <row r="30" spans="1:15" ht="15.75" customHeight="1">
      <c r="A30" s="1"/>
      <c r="B30" s="5"/>
      <c r="C30" s="5"/>
      <c r="D30" s="1"/>
      <c r="E30" s="6"/>
      <c r="F30" s="6"/>
      <c r="G30" s="6"/>
      <c r="H30" s="6"/>
      <c r="I30" s="6"/>
      <c r="J30" s="167" t="s">
        <v>3</v>
      </c>
      <c r="K30" s="167"/>
      <c r="L30" s="167"/>
      <c r="M30" s="167"/>
      <c r="N30" s="167"/>
      <c r="O30" s="167"/>
    </row>
  </sheetData>
  <mergeCells count="26">
    <mergeCell ref="A1:O1"/>
    <mergeCell ref="A9:O9"/>
    <mergeCell ref="A22:O22"/>
    <mergeCell ref="M6:N6"/>
    <mergeCell ref="A2:L2"/>
    <mergeCell ref="A3:O3"/>
    <mergeCell ref="A6:A7"/>
    <mergeCell ref="B6:B7"/>
    <mergeCell ref="C6:C7"/>
    <mergeCell ref="D6:D7"/>
    <mergeCell ref="E6:E7"/>
    <mergeCell ref="O6:O7"/>
    <mergeCell ref="J6:L6"/>
    <mergeCell ref="F6:I6"/>
    <mergeCell ref="A23:O23"/>
    <mergeCell ref="J30:O30"/>
    <mergeCell ref="A16:F16"/>
    <mergeCell ref="O10:O16"/>
    <mergeCell ref="A19:F19"/>
    <mergeCell ref="A20:F20"/>
    <mergeCell ref="A24:O24"/>
    <mergeCell ref="A25:O25"/>
    <mergeCell ref="A26:O26"/>
    <mergeCell ref="A27:O27"/>
    <mergeCell ref="A28:O28"/>
    <mergeCell ref="A29:O29"/>
  </mergeCells>
  <conditionalFormatting sqref="B6:B7">
    <cfRule type="duplicateValues" dxfId="7" priority="5" stopIfTrue="1"/>
  </conditionalFormatting>
  <conditionalFormatting sqref="C6">
    <cfRule type="duplicateValues" dxfId="6" priority="6" stopIfTrue="1"/>
  </conditionalFormatting>
  <conditionalFormatting sqref="N8 E8 B8:C8 J8 G8:H8 L8">
    <cfRule type="duplicateValues" dxfId="5" priority="8" stopIfTrue="1"/>
  </conditionalFormatting>
  <conditionalFormatting sqref="O6">
    <cfRule type="duplicateValues" dxfId="4" priority="7" stopIfTrue="1"/>
  </conditionalFormatting>
  <conditionalFormatting sqref="B6">
    <cfRule type="duplicateValues" dxfId="3" priority="4" stopIfTrue="1"/>
  </conditionalFormatting>
  <conditionalFormatting sqref="C6">
    <cfRule type="duplicateValues" dxfId="2" priority="3" stopIfTrue="1"/>
  </conditionalFormatting>
  <conditionalFormatting sqref="O6">
    <cfRule type="duplicateValues" dxfId="1" priority="2" stopIfTrue="1"/>
  </conditionalFormatting>
  <conditionalFormatting sqref="K10:N15">
    <cfRule type="cellIs" dxfId="0" priority="1" operator="equal">
      <formula>0</formula>
    </cfRule>
  </conditionalFormatting>
  <pageMargins left="0.70866141732283472" right="0.70866141732283472" top="0.74803149606299213" bottom="0.74803149606299213" header="0.31496062992125984" footer="0.31496062992125984"/>
  <pageSetup paperSize="9" scale="5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8417b2fb-54a7-4fbc-b023-b6b37b7a623f" origin="defaultValue">
  <element uid="d7220eed-17a6-431d-810c-83a0ddfed893" value=""/>
</sisl>
</file>

<file path=customXml/itemProps1.xml><?xml version="1.0" encoding="utf-8"?>
<ds:datastoreItem xmlns:ds="http://schemas.openxmlformats.org/officeDocument/2006/customXml" ds:itemID="{66518BCE-3A89-4EF5-8097-9A357F67979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1</vt:i4>
      </vt:variant>
    </vt:vector>
  </HeadingPairs>
  <TitlesOfParts>
    <vt:vector size="5" baseType="lpstr">
      <vt:lpstr>Zad. nr 1 – Artykuły biurowe</vt:lpstr>
      <vt:lpstr>Zad. nr 2 –Teczki archiwizacyjn</vt:lpstr>
      <vt:lpstr>Zad. nr 3– Papier </vt:lpstr>
      <vt:lpstr>Zad. 4-Sprzęt mech. prac biur. </vt:lpstr>
      <vt:lpstr>'Zad. nr 1 – Artykuły biurowe'!Tytuły_wydruku</vt:lpstr>
    </vt:vector>
  </TitlesOfParts>
  <Company>Resort Obrony Narodowej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Dmitruk Aneta</dc:creator>
  <cp:lastModifiedBy>MODRZEWSKA Agata</cp:lastModifiedBy>
  <cp:lastPrinted>2024-12-30T16:04:12Z</cp:lastPrinted>
  <dcterms:created xsi:type="dcterms:W3CDTF">2023-12-18T13:46:50Z</dcterms:created>
  <dcterms:modified xsi:type="dcterms:W3CDTF">2025-01-03T08:23:18Z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cfb7c7df-caf5-4a5d-98ec-829c97dd3f36</vt:lpwstr>
  </property>
  <property fmtid="{D5CDD505-2E9C-101B-9397-08002B2CF9AE}" pid="3" name="bjDocumentLabelXML">
    <vt:lpwstr>&lt;?xml version="1.0" encoding="us-ascii"?&gt;&lt;sisl xmlns:xsi="http://www.w3.org/2001/XMLSchema-instance" xmlns:xsd="http://www.w3.org/2001/XMLSchema" sislVersion="0" policy="8417b2fb-54a7-4fbc-b023-b6b37b7a623f" origin="defaultValue" xmlns="http://www.boldonj</vt:lpwstr>
  </property>
  <property fmtid="{D5CDD505-2E9C-101B-9397-08002B2CF9AE}" pid="4" name="bjDocumentLabelXML-0">
    <vt:lpwstr>ames.com/2008/01/sie/internal/label"&gt;&lt;element uid="d7220eed-17a6-431d-810c-83a0ddfed893" value="" /&gt;&lt;/sisl&gt;</vt:lpwstr>
  </property>
  <property fmtid="{D5CDD505-2E9C-101B-9397-08002B2CF9AE}" pid="5" name="bjDocumentSecurityLabel">
    <vt:lpwstr>[d7220eed-17a6-431d-810c-83a0ddfed893]</vt:lpwstr>
  </property>
  <property fmtid="{D5CDD505-2E9C-101B-9397-08002B2CF9AE}" pid="6" name="bjSaver">
    <vt:lpwstr>knzUxhvC4bVHs3uAkXmSjxS0hIFHLsGS</vt:lpwstr>
  </property>
  <property fmtid="{D5CDD505-2E9C-101B-9397-08002B2CF9AE}" pid="7" name="bjClsUserRVM">
    <vt:lpwstr>[]</vt:lpwstr>
  </property>
  <property fmtid="{D5CDD505-2E9C-101B-9397-08002B2CF9AE}" pid="8" name="s5636:Creator type=author">
    <vt:lpwstr>Dmitruk Aneta</vt:lpwstr>
  </property>
  <property fmtid="{D5CDD505-2E9C-101B-9397-08002B2CF9AE}" pid="9" name="s5636:Creator type=organization">
    <vt:lpwstr>MILNET-Z</vt:lpwstr>
  </property>
  <property fmtid="{D5CDD505-2E9C-101B-9397-08002B2CF9AE}" pid="10" name="bjPortionMark">
    <vt:lpwstr>[JAW]</vt:lpwstr>
  </property>
  <property fmtid="{D5CDD505-2E9C-101B-9397-08002B2CF9AE}" pid="11" name="s5636:Creator type=IP">
    <vt:lpwstr>10.80.30.61</vt:lpwstr>
  </property>
</Properties>
</file>