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Z:\Paulina Hojsak\---------------------Paulina Hojsak\_PULPIT - przetargi\2024 - przeniesiony\LA.261.47.2024 - U -opatrunki (3) n - odpowiedzi do 16.01\5. Odpowiedzi i zmiana SWZ\"/>
    </mc:Choice>
  </mc:AlternateContent>
  <xr:revisionPtr revIDLastSave="0" documentId="13_ncr:1_{F2DA0EF2-54ED-48F6-B276-EA40A1F38AAE}" xr6:coauthVersionLast="47" xr6:coauthVersionMax="47" xr10:uidLastSave="{00000000-0000-0000-0000-000000000000}"/>
  <bookViews>
    <workbookView xWindow="-120" yWindow="-120" windowWidth="29040" windowHeight="15720" tabRatio="500" activeTab="2" xr2:uid="{F5DAFB00-19EB-410A-A274-203496D02530}"/>
  </bookViews>
  <sheets>
    <sheet name="Zadanie_1" sheetId="1" r:id="rId1"/>
    <sheet name="Zadanie_2 po zm" sheetId="2" r:id="rId2"/>
    <sheet name="Zadanie_3 po zm." sheetId="3" r:id="rId3"/>
  </sheets>
  <calcPr calcId="191029"/>
</workbook>
</file>

<file path=xl/calcChain.xml><?xml version="1.0" encoding="utf-8"?>
<calcChain xmlns="http://schemas.openxmlformats.org/spreadsheetml/2006/main">
  <c r="J14" i="3" l="1"/>
  <c r="J18" i="3"/>
  <c r="I11" i="3"/>
  <c r="J11" i="3" s="1"/>
  <c r="I12" i="3"/>
  <c r="J12" i="3" s="1"/>
  <c r="I13" i="3"/>
  <c r="J13" i="3" s="1"/>
  <c r="I14" i="3"/>
  <c r="I15" i="3"/>
  <c r="J15" i="3" s="1"/>
  <c r="I16" i="3"/>
  <c r="J16" i="3" s="1"/>
  <c r="I17" i="3"/>
  <c r="J17" i="3" s="1"/>
  <c r="I18" i="3"/>
  <c r="I19" i="3"/>
  <c r="J19" i="3" s="1"/>
  <c r="G11" i="3"/>
  <c r="G12" i="3"/>
  <c r="G13" i="3"/>
  <c r="G14" i="3"/>
  <c r="G15" i="3"/>
  <c r="G16" i="3"/>
  <c r="G17" i="3"/>
  <c r="G18" i="3"/>
  <c r="G19" i="3"/>
  <c r="G10" i="3"/>
  <c r="G20" i="3" s="1"/>
  <c r="G9" i="2"/>
  <c r="G12" i="2" s="1"/>
  <c r="J10" i="2"/>
  <c r="I10" i="2"/>
  <c r="I11" i="2"/>
  <c r="J11" i="2" s="1"/>
  <c r="G10" i="2"/>
  <c r="G11" i="2"/>
  <c r="I10" i="3" l="1"/>
  <c r="J10" i="3" s="1"/>
  <c r="I20" i="3"/>
  <c r="I9" i="2"/>
  <c r="J9" i="2" s="1"/>
  <c r="I13" i="1"/>
  <c r="J13" i="1" s="1"/>
  <c r="I29" i="1"/>
  <c r="J29" i="1" s="1"/>
  <c r="I37" i="1"/>
  <c r="J37" i="1" s="1"/>
  <c r="I45" i="1"/>
  <c r="J45" i="1" s="1"/>
  <c r="G9" i="1"/>
  <c r="I9" i="1" s="1"/>
  <c r="J9" i="1" s="1"/>
  <c r="G10" i="1"/>
  <c r="I10" i="1" s="1"/>
  <c r="J10" i="1" s="1"/>
  <c r="G11" i="1"/>
  <c r="I11" i="1" s="1"/>
  <c r="J11" i="1" s="1"/>
  <c r="G12" i="1"/>
  <c r="I12" i="1" s="1"/>
  <c r="J12" i="1" s="1"/>
  <c r="G13" i="1"/>
  <c r="G14" i="1"/>
  <c r="I14" i="1" s="1"/>
  <c r="J14" i="1" s="1"/>
  <c r="G15" i="1"/>
  <c r="I15" i="1" s="1"/>
  <c r="J15" i="1" s="1"/>
  <c r="G16" i="1"/>
  <c r="I16" i="1" s="1"/>
  <c r="J16" i="1" s="1"/>
  <c r="G17" i="1"/>
  <c r="I17" i="1" s="1"/>
  <c r="J17" i="1" s="1"/>
  <c r="G18" i="1"/>
  <c r="I18" i="1" s="1"/>
  <c r="J18" i="1" s="1"/>
  <c r="G19" i="1"/>
  <c r="I19" i="1" s="1"/>
  <c r="J19" i="1" s="1"/>
  <c r="G20" i="1"/>
  <c r="I20" i="1" s="1"/>
  <c r="J20" i="1" s="1"/>
  <c r="G21" i="1"/>
  <c r="I21" i="1" s="1"/>
  <c r="J21" i="1" s="1"/>
  <c r="G22" i="1"/>
  <c r="I22" i="1" s="1"/>
  <c r="J22" i="1" s="1"/>
  <c r="G23" i="1"/>
  <c r="I23" i="1" s="1"/>
  <c r="J23" i="1" s="1"/>
  <c r="G24" i="1"/>
  <c r="I24" i="1" s="1"/>
  <c r="J24" i="1" s="1"/>
  <c r="G25" i="1"/>
  <c r="I25" i="1" s="1"/>
  <c r="J25" i="1" s="1"/>
  <c r="G26" i="1"/>
  <c r="I26" i="1" s="1"/>
  <c r="J26" i="1" s="1"/>
  <c r="G27" i="1"/>
  <c r="I27" i="1" s="1"/>
  <c r="J27" i="1" s="1"/>
  <c r="G28" i="1"/>
  <c r="I28" i="1" s="1"/>
  <c r="J28" i="1" s="1"/>
  <c r="G29" i="1"/>
  <c r="G30" i="1"/>
  <c r="I30" i="1" s="1"/>
  <c r="J30" i="1" s="1"/>
  <c r="G31" i="1"/>
  <c r="I31" i="1" s="1"/>
  <c r="J31" i="1" s="1"/>
  <c r="G32" i="1"/>
  <c r="I32" i="1" s="1"/>
  <c r="J32" i="1" s="1"/>
  <c r="G33" i="1"/>
  <c r="I33" i="1" s="1"/>
  <c r="J33" i="1" s="1"/>
  <c r="G34" i="1"/>
  <c r="I34" i="1" s="1"/>
  <c r="J34" i="1" s="1"/>
  <c r="G35" i="1"/>
  <c r="I35" i="1" s="1"/>
  <c r="J35" i="1" s="1"/>
  <c r="G36" i="1"/>
  <c r="I36" i="1" s="1"/>
  <c r="J36" i="1" s="1"/>
  <c r="G37" i="1"/>
  <c r="G38" i="1"/>
  <c r="I38" i="1" s="1"/>
  <c r="J38" i="1" s="1"/>
  <c r="G39" i="1"/>
  <c r="I39" i="1" s="1"/>
  <c r="J39" i="1" s="1"/>
  <c r="G40" i="1"/>
  <c r="I40" i="1" s="1"/>
  <c r="J40" i="1" s="1"/>
  <c r="G41" i="1"/>
  <c r="I41" i="1" s="1"/>
  <c r="J41" i="1" s="1"/>
  <c r="G42" i="1"/>
  <c r="I42" i="1" s="1"/>
  <c r="J42" i="1" s="1"/>
  <c r="G43" i="1"/>
  <c r="I43" i="1" s="1"/>
  <c r="J43" i="1" s="1"/>
  <c r="G44" i="1"/>
  <c r="I44" i="1" s="1"/>
  <c r="J44" i="1" s="1"/>
  <c r="G45" i="1"/>
  <c r="G46" i="1"/>
  <c r="I46" i="1" s="1"/>
  <c r="J46" i="1" s="1"/>
  <c r="G47" i="1"/>
  <c r="I47" i="1" s="1"/>
  <c r="J47" i="1" s="1"/>
  <c r="G48" i="1"/>
  <c r="I48" i="1" s="1"/>
  <c r="J48" i="1" s="1"/>
  <c r="G49" i="1"/>
  <c r="I49" i="1" s="1"/>
  <c r="J49" i="1" s="1"/>
  <c r="G50" i="1"/>
  <c r="I50" i="1" s="1"/>
  <c r="J50" i="1" s="1"/>
  <c r="G51" i="1"/>
  <c r="I51" i="1" s="1"/>
  <c r="J51" i="1" s="1"/>
  <c r="G8" i="1"/>
  <c r="I8" i="1" s="1"/>
  <c r="J8" i="1" s="1"/>
  <c r="I12" i="2" l="1"/>
  <c r="G52" i="1"/>
  <c r="I52" i="1"/>
</calcChain>
</file>

<file path=xl/sharedStrings.xml><?xml version="1.0" encoding="utf-8"?>
<sst xmlns="http://schemas.openxmlformats.org/spreadsheetml/2006/main" count="219" uniqueCount="96">
  <si>
    <t>l.p</t>
  </si>
  <si>
    <t>Jednostka miary</t>
  </si>
  <si>
    <t>op</t>
  </si>
  <si>
    <t>szt.</t>
  </si>
  <si>
    <t>op.</t>
  </si>
  <si>
    <t>Polimerowo-cyjanoakrylowy roztwór przeznaczony do ochrony zdrowej lub zniszczonej skóry. Dobre przyleganie do suchych lub mokrych powierzchni skóry, pozostaje nienaruszony w warunkach ciągłego lub wielokrotnego narażenia na wilgoć lub żrące substancje drażniące. Aplikator piankowy pakowany pojedynczo o pojemności 2,7 ml.</t>
  </si>
  <si>
    <t>Razem - Cena oferty</t>
  </si>
  <si>
    <t>Przedmiot zamówienia</t>
  </si>
  <si>
    <t>Bandaż elastyczny 15cm x 4m z zapinką jałowy</t>
  </si>
  <si>
    <t>Razem  -   Cena oferty</t>
  </si>
  <si>
    <r>
      <t xml:space="preserve">Sterylny, włókninowy opatrunek do mocowania kaniul obwodowych, z dodatkową podkładką chłonną, proste wycięcie na port pionowy </t>
    </r>
    <r>
      <rPr>
        <b/>
        <sz val="10"/>
        <color indexed="8"/>
        <rFont val="Calibri"/>
        <family val="2"/>
        <charset val="238"/>
        <scheme val="minor"/>
      </rPr>
      <t>7,6cm x 5,1cm(+ 0,5cm) 50 szt.
Sklasyfikowany zgodnie z regułą 4 dotyczącą wyrobów medycznych, jako wyroby klasy IIa.</t>
    </r>
  </si>
  <si>
    <r>
      <t xml:space="preserve">Przylepiec opatrunkowy na białej włókninie, półelastycznej o wysokiej przylepności, z pionową perforacją co 5cm dla łatwego dzielenia bez konieczności używania nożyczek, bez papieru podkładowego, z klejem akrylowym bez zawartości uczulającego tlenku cynku, kauczuku i lateksu, wodoodporny, równomiernie naniesiony na całej powierzchni, nie klejący się do rękawiczek, na rolce </t>
    </r>
    <r>
      <rPr>
        <b/>
        <sz val="10"/>
        <color indexed="8"/>
        <rFont val="Calibri"/>
        <family val="2"/>
        <charset val="238"/>
        <scheme val="minor"/>
      </rPr>
      <t>10,1cm x 9,1 m(+/- 1cm)</t>
    </r>
  </si>
  <si>
    <r>
      <t xml:space="preserve">Skoncentrowany trójpolimerowy krem z silikonem do ochrony skóry zdrowej i uszkodzonej przed działaniem płynów oraz nietrzymaniem moczu/kału. Zapewnia nawilżanie suchej i spierzchniętej skóry. Nie zawiera tlenku cynku i alkoholu. Działa przez 24 godziny (aplikacja co 3-4 epizody nietrzymania moczu/kału. Skuteczność ochrony skóry potwierdzona klinicznie. </t>
    </r>
    <r>
      <rPr>
        <u/>
        <sz val="10"/>
        <color indexed="8"/>
        <rFont val="Calibri"/>
        <family val="2"/>
        <charset val="238"/>
        <scheme val="minor"/>
      </rPr>
      <t>90-120 g</t>
    </r>
  </si>
  <si>
    <r>
      <t>Sterylny bezalkoholowy trójpolimerowy preparat z terpolimerem akrylowym do ochrony skóry zdrowej i uszkodzonej, dodatek plastycyzera zapewnia niepękającą barierę na skórze, działanie przez 72 godziny.</t>
    </r>
    <r>
      <rPr>
        <u/>
        <sz val="10"/>
        <color indexed="8"/>
        <rFont val="Calibri"/>
        <family val="2"/>
        <charset val="238"/>
        <scheme val="minor"/>
      </rPr>
      <t xml:space="preserve"> </t>
    </r>
    <r>
      <rPr>
        <b/>
        <u/>
        <sz val="10"/>
        <color indexed="8"/>
        <rFont val="Calibri"/>
        <family val="2"/>
        <charset val="238"/>
        <scheme val="minor"/>
      </rPr>
      <t>20-30ml</t>
    </r>
  </si>
  <si>
    <t>Wielkość opakowania</t>
  </si>
  <si>
    <t>10 szt.</t>
  </si>
  <si>
    <t>20 szt.</t>
  </si>
  <si>
    <t>50 saszetek po 10 pasków</t>
  </si>
  <si>
    <t>25 saszetek po 4 paski</t>
  </si>
  <si>
    <t>50 szt.</t>
  </si>
  <si>
    <t>100 szt.</t>
  </si>
  <si>
    <t>25 szt.</t>
  </si>
  <si>
    <t>1 szt.</t>
  </si>
  <si>
    <t>8 szt.</t>
  </si>
  <si>
    <t xml:space="preserve">Ilość opakowań  </t>
  </si>
  <si>
    <t>Cena jednostkowa za opakowanie netto
(*)</t>
  </si>
  <si>
    <t>Stawka podatku VAT %
(*)</t>
  </si>
  <si>
    <r>
      <t>Folia bakteriobójcza, sterylna, oddychająca, antystatyczna, matowa, z folii poliestrowej o grubości 0,025 mm z akrylowym klejem zawierającym jodofor, z którego uwalniany jest jod cząsteczkowy o działaniu bakteriobójczym, duże części nieprzylepne z 2 stron folii oraz papier zabezpieczający z oznaczeniem końca folii stosowane podczas aplikacji, niepalna (I klasa palności), opakowanie indywidualne z folii aluminiowej, dodatkowy papier w opakowaniu chroniący folię przed uszkodzeniem, wyrób medyczny klasy III, właściwy certyfikat CE jednostki notyfikowanej, poświadczający działanie bakteriobójcze, o wymiarach całkowitych 15</t>
    </r>
    <r>
      <rPr>
        <b/>
        <sz val="10"/>
        <color indexed="8"/>
        <rFont val="Calibri"/>
        <family val="2"/>
        <charset val="238"/>
        <scheme val="minor"/>
      </rPr>
      <t>cm x 20cm(+/- 1cm) i wymiarach części lepnej 10cm x 20cm(+/- 1cm)</t>
    </r>
  </si>
  <si>
    <r>
      <t>Folia</t>
    </r>
    <r>
      <rPr>
        <sz val="10"/>
        <color indexed="8"/>
        <rFont val="Calibri"/>
        <family val="2"/>
        <charset val="238"/>
        <scheme val="minor"/>
      </rPr>
      <t xml:space="preserve"> Sterylna, antystatyczna, matowa, antyrefleksyjna, elastyczna, z folii polietylenowej o grubości 0,05 mm, klej akrylowy, min 2,5 cm szerokie części nieprzylepne z obu stron folii oraz papier zabezpieczający ze znacznikiem uwalniania linera stosowane podczas aplikacji, niepalna (I klasa palności), opakowanie indywidualne: papier-folia, na opakowaniu podwójna samoprzylepna metka do dokumentacji medycznej z kodem kreskowym, zawierająca nr serii, datę ważności oraz nr katalogowy, wyrób medyczny klasy IIa, certyfikat CE jednostki notyfikowanej. Rozmiar 15cmx20 cm</t>
    </r>
    <r>
      <rPr>
        <b/>
        <sz val="10"/>
        <color indexed="8"/>
        <rFont val="Calibri"/>
        <family val="2"/>
        <charset val="238"/>
        <scheme val="minor"/>
      </rPr>
      <t>(+/- 0,5cm)</t>
    </r>
    <r>
      <rPr>
        <sz val="10"/>
        <color indexed="8"/>
        <rFont val="Calibri"/>
        <family val="2"/>
        <charset val="238"/>
        <scheme val="minor"/>
      </rPr>
      <t xml:space="preserve"> (część przylepna 10cmx20 cm)</t>
    </r>
  </si>
  <si>
    <r>
      <t xml:space="preserve">Paski do bezszwowego zamykania ran z porowatej włókniny wzmocnionej włóknami z syntetycznego jedwabiu </t>
    </r>
    <r>
      <rPr>
        <b/>
        <sz val="10"/>
        <color indexed="8"/>
        <rFont val="Calibri"/>
        <family val="2"/>
        <charset val="238"/>
        <scheme val="minor"/>
      </rPr>
      <t>125mm x 25mm, sterylne</t>
    </r>
  </si>
  <si>
    <r>
      <t xml:space="preserve">Sterylny, poliuretanowy opatrunek do mocowania kaniul obwodowych, proste wycięcie na port pionowy,metka, odporny na działanie środków dezynfekcyjnych zawierających alkohol, opakowanie foliowo-foliowe. Wyrób medyczny klasy II a. </t>
    </r>
    <r>
      <rPr>
        <b/>
        <sz val="10"/>
        <color indexed="8"/>
        <rFont val="Calibri"/>
        <family val="2"/>
        <charset val="238"/>
        <scheme val="minor"/>
      </rPr>
      <t>6cm x 7cm(+/- 0,5cm)</t>
    </r>
  </si>
  <si>
    <r>
      <t xml:space="preserve">Sterylny, poliuretanowy opatrunek do mocowania kaniul obwodowych u dzieci, wzmocnienie włókniną w części obejmującej kaniulę, proste wycięcie na port pionowy, 2 włókninowe paski mocujące, odporny na działanie środków dezynfekcyjnych zawierających alkohol, opakowanie foliowo-foliowe. Wyrób medyczny klasy IIa. </t>
    </r>
    <r>
      <rPr>
        <b/>
        <sz val="10"/>
        <color indexed="8"/>
        <rFont val="Calibri"/>
        <family val="2"/>
        <charset val="238"/>
        <scheme val="minor"/>
      </rPr>
      <t>5cm x 5,7cm</t>
    </r>
  </si>
  <si>
    <r>
      <t xml:space="preserve">Sterylny, poliuretanowy opatrunek do mocowania kaniul obwodowych u dzieci, wzmocnienie włókniną w części obejmującej kaniulę, wycięcie na port pionowy, 2 laminowane włókninowe paski mocujące oraz laminowana włókninowa metka, odporny na działanie środków dezynfekcyjnych zawierających alkohol, opakowanie foliowo-foliowe. </t>
    </r>
    <r>
      <rPr>
        <b/>
        <sz val="10"/>
        <color indexed="8"/>
        <rFont val="Calibri"/>
        <family val="2"/>
        <charset val="238"/>
        <scheme val="minor"/>
      </rPr>
      <t>3,8cm x 4,5cm</t>
    </r>
  </si>
  <si>
    <r>
      <t>Sterylny, poliuretanowy opatrunek do mocowania kaniul obwodowych z podwójnym klejem na części włókninowej i foliowej, wzmocnienie włókniną obrzeża opatrunku z 4</t>
    </r>
    <r>
      <rPr>
        <b/>
        <sz val="10"/>
        <color indexed="8"/>
        <rFont val="Calibri"/>
        <family val="2"/>
        <charset val="238"/>
        <scheme val="minor"/>
      </rPr>
      <t xml:space="preserve"> </t>
    </r>
    <r>
      <rPr>
        <sz val="10"/>
        <color indexed="8"/>
        <rFont val="Calibri"/>
        <family val="2"/>
        <charset val="238"/>
        <scheme val="minor"/>
      </rPr>
      <t xml:space="preserve">stron, proste wycięcie na port pionowy, 2 laminowane włókninowe paski mocujące oraz laminowana metka do oznaczenia, odporny na działanie środków dezynfekcyjnych zawierających alkohol, opakowanie foliowo-foliowe. Wyrób medyczny klasy IIa. </t>
    </r>
    <r>
      <rPr>
        <b/>
        <sz val="10"/>
        <color indexed="8"/>
        <rFont val="Calibri"/>
        <family val="2"/>
        <charset val="238"/>
        <scheme val="minor"/>
      </rPr>
      <t xml:space="preserve">7cm x 8cm </t>
    </r>
  </si>
  <si>
    <r>
      <t>Opatrunek hipoalergiczny przezroczysty</t>
    </r>
    <r>
      <rPr>
        <b/>
        <sz val="10"/>
        <color indexed="8"/>
        <rFont val="Calibri"/>
        <family val="2"/>
        <charset val="238"/>
        <scheme val="minor"/>
      </rPr>
      <t xml:space="preserve"> </t>
    </r>
    <r>
      <rPr>
        <sz val="10"/>
        <color indexed="8"/>
        <rFont val="Calibri"/>
        <family val="2"/>
        <charset val="238"/>
        <scheme val="minor"/>
      </rPr>
      <t xml:space="preserve">z klejem akrylowym
</t>
    </r>
    <r>
      <rPr>
        <b/>
        <sz val="10"/>
        <color indexed="8"/>
        <rFont val="Calibri"/>
        <family val="2"/>
        <charset val="238"/>
        <scheme val="minor"/>
      </rPr>
      <t>15cm x 20cm</t>
    </r>
  </si>
  <si>
    <r>
      <t xml:space="preserve">Sterylny przezroczysty opatrunek do mocowania cewników centralnych, ramka otaczająca opatrunek ze wszystkich stron, metka do oznaczenia, odporny na działanie środków dezynfekcyjnych zawierających alkohol, klej akrylowy naniesiony w siateczkę w sposób gwaranttujący wysoką przepuszczalność dla pary wodnej,f opakowanie foliowo-foliowe. Wyrób medyczny klasy IIa. </t>
    </r>
    <r>
      <rPr>
        <b/>
        <sz val="10"/>
        <color indexed="8"/>
        <rFont val="Calibri"/>
        <family val="2"/>
        <charset val="238"/>
        <scheme val="minor"/>
      </rPr>
      <t>10cm x 12cm(+/- 0,5cm)</t>
    </r>
  </si>
  <si>
    <r>
      <t xml:space="preserve">Sterylny, poliuretanowy opatrunek do mocowania cewników centralnych z podwójnym klejem na części włókninowej i foliowej, wzmocnienie włókniną obrzeża opatrunku z 4 stron wycięcie na port pionowy, laminowany włókninowy pasek mocujący z wycięciem, laminowana metka do oznaczenia, odporny na działanie środków dezynfekcyjnych zawierających alkohol, opakowanie foliowo-foliowe. Wyrób medyczny klasy IIa Potwierdzenie bariery folii dla wirusów =&gt;27nm przez niezależne laboratorium na podstawie badań statystycznie znamiennej ilości probek (min 32).. </t>
    </r>
    <r>
      <rPr>
        <b/>
        <sz val="10"/>
        <color indexed="8"/>
        <rFont val="Calibri"/>
        <family val="2"/>
        <charset val="238"/>
        <scheme val="minor"/>
      </rPr>
      <t>8,5cm x 11,5cm</t>
    </r>
  </si>
  <si>
    <t>Sterylny, poliuretanowy opatrunek do mocowania cewników centralnych z wycięciem. Z szerokimi aplikatorami (min. 2,5 cm),  metką i jednym duzym paskiem z wycięciem. Klej akrylowy naniesiony nie równomiernie równomiernie. Odporny na działanie środków dezynfekcyjnych zawierających alkohol. Wyrób medyczny klasy IIa, opakowanie typu folia-folia. Potwierdzenie bariery folii dla wirusów =&gt;27nm przez niezależne laboratorium. Rozmiar 10cm x 15,5 cm</t>
  </si>
  <si>
    <t>Sterylny, przezroczysty opatrunek do mocowania podskórnych portów naczyniowych wykonany z foli poliuretanowej. Przezroczysta folia nie zawiera kleju.  Obrzeża opatrunku wzmocnione są  laminowaną włókniną zawierającą klej akrylowy z nacięciami na brzegach oraz wycięciem. Ramka ułatwia aplikację, duży pasek włókninowy, laminowany do mocowania oraz metka do oznaczenia. Wyrób medyczny klasy IIa. Potwierdzenie bariery folii dla wirusów =&gt;27nm przez niezależne laboratorium. Czas utrzymania na porcie naczyniowym  do 7 dni. Odporny na działanie środków dezynfekcyjnych zawierających alkohol. Opakowanie folia-folia.- Rozmiar 12cmx12 cm</t>
  </si>
  <si>
    <t>Bakteriobójczy opatrunek do mocowania podskórnych portów naczyniowych. Składa się z dwóch części: żelowej podkładki, zawierającej  2% roztwór glukonianu chlorheksydyny o rozmiarze : 6,2 x 4,9 cm oraz przezroczystego opatrunku wykonanego z foli poliuretanowej Przezroczysta folia nie zawiera kleju.  Obrzeża opatrunku wzmocnione są  laminowaną włókniną  zawierającą klej akrylowy z nacięciami na brzegach oraz wycięciem. Ramka ułatwia aplikację, duży pasek włókninowy, laminowany do mocowania oraz metka do oznaczenia. Wyrób medyczny klasy III. Potwierdzenie bariery folii dla wirusów =&gt;27nm przez niezależne laboratorium. Czas utrzymania na porcie naczyniowym  do 7 dni. Odporny na działanie środków dezynfekcyjnych zawierających alkohol. Opakowanie folia-papier.   Rozmiar 12cmx12 cm.</t>
  </si>
  <si>
    <r>
      <t>Przylepiec opatrunkowy na białej włókninie, półelastycznej o wysokiej przylepności, z pionową perforacją co 5cm dla łatwego dzielenia bez konieczności używania nożyczek, bez papieru podkładowego, z klejem akrylowym bez zawartości uczulającego tlenku cynku, kauczuku i lateksu, wodoodporny, równomiernie naniesiony na całej powierzchni, nie klejący się do rękawiczek, na rolce 7,6cm x 9,1m</t>
    </r>
    <r>
      <rPr>
        <b/>
        <sz val="10"/>
        <color indexed="8"/>
        <rFont val="Calibri"/>
        <family val="2"/>
        <charset val="238"/>
        <scheme val="minor"/>
      </rPr>
      <t>(+/- 1cm)</t>
    </r>
  </si>
  <si>
    <r>
      <t xml:space="preserve">Przezroczysty opatrunek z PU na rolce. Klej akrylowy równomiernie naniesiony na całą powierzchnię przylepną. 2 warstwy zabezpieczające. Górny aplikator z miarką metryczną dzielony na 2 równe części. Odporny na działanie środków dezynfekcyjnych zawierających alkohol. Wyrób medyczny klasy I. </t>
    </r>
    <r>
      <rPr>
        <b/>
        <sz val="10"/>
        <color indexed="8"/>
        <rFont val="Calibri"/>
        <family val="2"/>
        <charset val="238"/>
        <scheme val="minor"/>
      </rPr>
      <t>10cm x 10m (+/- 1cm)</t>
    </r>
  </si>
  <si>
    <r>
      <t xml:space="preserve">Przezroczysty opatrunek z PU na rolce. Klej akrylowy równomiernie naniesiony na całą powierzchnię przylepną. 2 warstwy zabezpieczające. Górny aplikator z miarką metryczną dzielony na 2 równe części. Odporny na działanie środków dezynfekcyjnych zawierających alkohol. Wyrób medyczny klasy I. </t>
    </r>
    <r>
      <rPr>
        <b/>
        <sz val="10"/>
        <color indexed="8"/>
        <rFont val="Calibri"/>
        <family val="2"/>
        <charset val="238"/>
        <scheme val="minor"/>
      </rPr>
      <t>15cm x 10m (+/- 1cm)</t>
    </r>
  </si>
  <si>
    <t>Bezszwowy przyrząd mocujący centralne cewniki naczyniowe o rozmiarze do 12F. Przyrząd mocujący składa się z delikatnego włókninowego podłoża, pokrytego silikonowym klejem oraz specjalnie uformowanego tworzywa sztucznego do przeprowadzenia i stabilizacji kanałów cewnika naczyniowego. Dołączony do przyrządu przezroczysty  opatrunek bakteriobójczy z hydrożelem, zawierającym wagowo 2% roztwór glukonianu chlorheksydyny (wyrób medyczny klasy III.). Potwierdzenie bariery folii dla wirusów =&gt;27nm przez niezależne laboratorium na podstawie badań statystycznie znamiennej ilości probek (min 32). Czas utrzymania na wkłuciu do 7 dni. Opakowanie folia-papier. W każdym jednostkowym opakowaniu obrazkowa samoprzylepna instrukcja aplikacji. W Rozmiarze 8,5 cm x 11,5 cm</t>
  </si>
  <si>
    <t>Sterylny, poliuretanowy opatrunek do mocowania kaniul obwodowych u dzieci, papierowa ramka i metka, odporny na działanie środków dezynfekcyjnych zawierających alkohol, opakowanie foliowo-foliowe. Wyrób medyczny klasy II a. 4,4cm x 4,4cm</t>
  </si>
  <si>
    <t>Sterylny przezroczysty półprzepuszczalny opatrunek do mocowania kaniul obwodowych o wysokiej przylepności i przepuszczalności dla pary wodnej, podwójny klej na części włókninowej i foliowej, klej akrylowy naniesiony w w sposób nierównomierny, gwaranttujący wysoką przepuszczalność dla pary wodnej, wzmocnienie włókniną obrzeża opatrunku z 4 stron, obrzeże z drobnymi poprzecznymi nacięciami,   ramka ułatwiająca aplikację.Dodatkowe 2 paski mocujące (w tym jeden z  kolorowym nadrukiem),laminowana metka do oznaczenia,  przezroczyste okno, odporny na działanie środków dezynfekcyjnych zawierających alkohol,  szybka aplikacja w 2 krokach (papier zabezpieczający i ramka),wyrób medyczny klasy IIa, niepylące, nierwące się w kierunku otwarcia opakowanie typu folia-folia.Potwierdzenie bariery folii dla wirusów =&gt;27nm przez niezależne laboratorium, rozmiar 5 cmx 5,7 cm</t>
  </si>
  <si>
    <t>Sterylny, poliuretanowy opatrunek do mocowania kaniul obwodowych z wycięciem. Z szerokim aplikatorem (min. 4 cm), laminowaną metką i  laminowanym paskiem włókninowym. Ponacinane poprzecznie obrzeże wzmocnione od spodu włókniną z każdej strony. Szybka aplikacja w 2 krokach (papier zabezpieczający i ramka). Klej akrylowy naniesiony wzorem diamentu (folia) i ze wzrorem kropek (włóknina) w sposób gwarantujący wysoką przepuszczalność dla pary wodnej. Odporny na działanie środków dezynfekcyjnych zawierających alkohol. Wyrób medyczny klasy IIa, opakowanie typu folia-folia. Potwierdzenie bariery folii dla wirusów &gt;=27nm przez niezależne laboratorium.  Rozmiar 6,5cm x 7 cm</t>
  </si>
  <si>
    <t>Bakteriobójczy opatrunek do mocowania podskórnych portów naczyniowych. Składa się z dwóch części: żelowej podkładki, zawierającej  2% roztwór glukonianu chlorheksydyny o rozmiarze : 6,2 x 4,9 cm oraz przezroczystego opatrunku wykonanego z foli poliuretanowej. Przezroczysta folia nie zawiera kleju.  Obrzeża opatrunku wzmocnione są  laminowaną włókniną  zawierającą klej akrylowy z nacięciami na brzegach oraz wycięciem. Ramka ułatwia aplikację, duży pasek włókninowy, laminowany do mocowania oraz metka do oznaczenia. Wyrób medyczny klasy III. Potwierdzenie bariery folii dla wirusów =&gt;27nm przez niezależne laboratorium Czas utrzymania na porcie naczyniowym  do 7 dni. Odporny na działanie środków dezynfekcyjnych zawierających alkohol. Opakowanie folia-papier. Rozmiar 12cmx12 cm.</t>
  </si>
  <si>
    <t>Repozycjonowalny przylepiec chirurgiczny z łatwoodklejalnym równomiernie naniesionym na całej powierzchni  klejem silikonowym na podłożu z poliestrowej mikroporowatej włókniny, z makroperforacją umożliwiającą podział wzdłuż i w poprzek bez użycia nożyczek.  Podłoże w kolorze niebieskim dla łatwej identyfikacji wybitnie delikatnego przylepca. Rozmiar 2,5 cm x 5 m</t>
  </si>
  <si>
    <t>Przylepiec chirurgiczny, hypoalergiczny, z przezroczystej folii polietylenowej, z makroperforacją na całej powierzchni, umożliwiającą dzielenie bez nożyczek wzdłuż i w poprzek, elastyczny, z wodoodpornym klejem akrylowym równomiernie naniesionym na całej powierzchni, bez lateksu, kauczuku i tlenku cynku, rozmiar 2,5 cm x 9,14 m</t>
  </si>
  <si>
    <t xml:space="preserve">Bakteriobójczy opatrunek do mocowania cewników naczyniowych.Opatrunek sterylny, przezroczysty, wykonany z foli poliuretanowej pokrytej przezroczystym klejem akrylowym z glukonianem chlorheksydyny (2% CHG). Opatrunek odporny na działanie środków dezynfekcyjnych zawierających alkohol. Posiada wzmocnioną laminowaną włókninę z nacięciami na brzegach oraz wycięciem w postaci „dziurki od klucza”. Ramka ułatwia aplikację, duży pasek włókninowy, laminowany do mocowania oraz metka do oznaczenia. Wyrób medyczny klasy III. Potwierdzenie bariery folii dla wirusów =&gt;27nm przez niezależne laboratorium na podstawie badań statystycznie znamiennej ilości próbek.  Czas utrzymania na wkłuciu do 7 dni. Opakowanie folia-papier. Rozmiar opatrunku 7cmx8,5 cm. </t>
  </si>
  <si>
    <t>Porowaty niewchłaniający wilgoci bandaż samoprzylegający, elastyczny ochronny i uciskowy do mocowania opatrunków wkłuć, cewników, kaniuli dostępne różne kolory: czerwony, niebieski, cielisty. Rozmiar 4,5m x 7,5 cm</t>
  </si>
  <si>
    <t>Przylepiec do mocowania sondy nosowo – żołądkowej, hypoalergiczny, przeźroczysty, z klejem silikonowym. Bez lateksu, kauczuku i tlenku cynku. Wyrób medyczny, pakowany pojedynczo. Unikalna budowa z częścią pozbawioną kleju powoduje, że sonda zwisa swobodnie nie kontaktując się z nozdrzem, końcówka przylepca nie przykleja się do rękawiczek.  Rozmiar  4,5cm x 4,7cm</t>
  </si>
  <si>
    <t>Przyrząd do mocowania rurek – przylepiec do mocowania drenów, przewodów, cewników. Hypoalergiczny, klej silikonowy, podłoże z miękkiej włókniny, laminowany. Wyrób medyczny, pakowany pojedynczo, sterylny. Bez lateksu, kauczuku i tlenku cynku. Zaprojektowany tak, aby cewnik/dren nie dotykał skóry. Rozmiar: do drenów i cewników medycznych 6–12 Fr. 4,3cm x 6,1cm</t>
  </si>
  <si>
    <t>Przyrząd do mocowania rurek – przylepiec do mocowania drenów, przewodów, cewników. Hypoalergiczny, klej silikonowy, podłoże z miękkiej włókniny, laminowany. Wyrób medyczny, pakowany pojedynczo, sterylny. Bez lateksu, kauczuku i tlenku cynku. Zaprojektowany tak, aby cewnik/dren nie dotykał skóry. Rozmiar: do drenów i cewników medycznych 12–24 Fr. 5,5cm x 9,0cm.</t>
  </si>
  <si>
    <r>
      <t xml:space="preserve">Folia bakteriobójcza, sterylna, oddychająca, antystatyczna, matowa, z folii poliestrowej o grubości 0,025 mm z akrylowym klejem zawierającym jodofor, z którego uwalniany jest jod cząsteczkowy o działaniu bakteriobójczym, duże części nieprzylepne z 2 stron folii oraz papier zabezpieczający z oznaczeniem końca folii stosowane podczas aplikacji, niepalna (I klasa palności), opakowanie indywidualne z folii aluminiowej, dodatkowy papier w opakowaniu chroniący folię przed uszkodzeniem, wyrób medyczny klasy III,  właściwy certyfikat CE jednostki notyfikowanej , poświadczający działanie bakteriobójcze, o wymiarach całkowitych </t>
    </r>
    <r>
      <rPr>
        <b/>
        <sz val="10"/>
        <color indexed="8"/>
        <rFont val="Calibri"/>
        <family val="2"/>
        <charset val="238"/>
        <scheme val="minor"/>
      </rPr>
      <t xml:space="preserve">66cm x 60cm(+/- 1cm) i wymiarach części lepnej 56cm x 60cm(+/- 1cm) </t>
    </r>
  </si>
  <si>
    <r>
      <t xml:space="preserve">Folia bakteriobójcza, sterylna, oddychająca, antystatyczna, matowa, z folii poliestrowej o grubości 0,025 mm z akrylowym klejem zawierającym jodofor, z którego uwalniany jest jod cząsteczkowy o działaniu bakteriobójczym, duże części nieprzylepne z 2 stron folii oraz papier zabezpieczający z oznaczeniem końca folii stosowane podczas aplikacji, niepalna (I klasa palności), opakowanie indywidualne z folii aluminiowej, dodatkowy papier w opakowaniu chroniący folię przed uszkodzeniem, wyrób medyczny klasy III, właściwy certyfikat CE jednostki notyfikowanej , poświadczający działanie bakteriobójcze, o wymiarach całkowitych </t>
    </r>
    <r>
      <rPr>
        <b/>
        <sz val="10"/>
        <color indexed="8"/>
        <rFont val="Calibri"/>
        <family val="2"/>
        <charset val="238"/>
        <scheme val="minor"/>
      </rPr>
      <t>44cm x 35cm(+/- 1cm) i wymiarach części lepnej 34cm x 35cm(+/- 1cm)</t>
    </r>
  </si>
  <si>
    <r>
      <t>Folia</t>
    </r>
    <r>
      <rPr>
        <sz val="10"/>
        <color indexed="8"/>
        <rFont val="Calibri"/>
        <family val="2"/>
        <charset val="238"/>
        <scheme val="minor"/>
      </rPr>
      <t xml:space="preserve"> Sterylna, rozciągliwa o niskiej pamięci rozciągania, oddychająca, antystyczna, matowa, antyrefkleksyjna, elastyczna, z folii poliestrowej o grubości 0,025 mm, klej akrylowy, min 5 cm szerokie części nieprzylepne z 2 stron folii oraz papier zabezpieczający ze znacznikiem uwalniania linera stosowane podczas aplikacji, opakowanie indywidualne papier-folia, dodatkowy papier w opakowaniu chroniący folię przed uszkodzeniem, na opakowaniu podwójna samoprzylepna metka do dokumentacji medycznej z kodem kreskowym, zawierająca nr serii, datę ważności oraz nr katalogowy, wyrób medyczny klasy IIa. Certyfikat CE jednostki notyfikowanej, o wymiarach całkowitych </t>
    </r>
    <r>
      <rPr>
        <b/>
        <sz val="10"/>
        <color rgb="FF000000"/>
        <rFont val="Calibri"/>
        <family val="2"/>
        <charset val="238"/>
        <scheme val="minor"/>
      </rPr>
      <t>38</t>
    </r>
    <r>
      <rPr>
        <b/>
        <sz val="10"/>
        <color indexed="8"/>
        <rFont val="Calibri"/>
        <family val="2"/>
        <charset val="238"/>
        <scheme val="minor"/>
      </rPr>
      <t>cm x 41cm(+/- 1cm) i wymiarach częci lepnej 28cm x 41cm(+/- 1cm)</t>
    </r>
  </si>
  <si>
    <r>
      <t xml:space="preserve">Folia Sterylna, rozciągliwa o niskiej pamięci rozciągania, oddychająca, antystyczna, matowa, antyrefkleksyjna, elastyczna, z folii poliestrowej o grubości 0,025 mm, klej akrylowy, min 5 cm szerokie części nieprzylepne z 2 stron folii oraz papier zabezpieczający ze znacznikiem uwalniania linera stosowane podczas aplikacji, opakowanie indywidualne papier-folia, dodatkowy papier w opakowaniu chroniący folię przed uszkodzeniem, na opakowaniu podwójna samoprzylepna metka do dokumentacji medycznej z kodem kreskowym, zawierająca nr serii, datę ważności oraz nr katalogowy, wyrób medyczny klasy IIa. Certyfikat CE jednostki notyfikowanej. o wymiarach całkowitych </t>
    </r>
    <r>
      <rPr>
        <b/>
        <sz val="10"/>
        <color indexed="8"/>
        <rFont val="Calibri"/>
        <family val="2"/>
        <charset val="238"/>
        <scheme val="minor"/>
      </rPr>
      <t>90cm x 60cm(+/- 1cm) i wymiarach części lepnej 60cm x 60cm (+/- 1cm)</t>
    </r>
  </si>
  <si>
    <r>
      <t xml:space="preserve">Paski do bezszwowego zamykania ran z porowatej włókniny wzmocnionej włóknami z syntetycznego jedwabiu </t>
    </r>
    <r>
      <rPr>
        <b/>
        <sz val="10"/>
        <color indexed="8"/>
        <rFont val="Calibri"/>
        <family val="2"/>
        <charset val="238"/>
        <scheme val="minor"/>
      </rPr>
      <t>100mm x 6mm</t>
    </r>
    <r>
      <rPr>
        <sz val="10"/>
        <color indexed="8"/>
        <rFont val="Calibri"/>
        <family val="2"/>
        <charset val="238"/>
        <scheme val="minor"/>
      </rPr>
      <t>, sterylne,</t>
    </r>
  </si>
  <si>
    <r>
      <t xml:space="preserve">Przylepiec chirurgiczny z włókniny poliestrowej, hypoalergiczny, perforowany na całej powierzchni umożliwiającej precyzyjne dzielenie bez nożyczek wzdłuż i w poprzek, oddychający, z wodoodpornym klejem akrylowym bez zawartości uczulającego tlenku cynku, kauczuku i lateksu, wodoodporny, </t>
    </r>
    <r>
      <rPr>
        <b/>
        <sz val="10"/>
        <color indexed="8"/>
        <rFont val="Calibri"/>
        <family val="2"/>
        <charset val="238"/>
        <scheme val="minor"/>
      </rPr>
      <t>1,25cm x 9,1m</t>
    </r>
  </si>
  <si>
    <r>
      <t xml:space="preserve">Przylepiec chirurgiczny z włókniny poliestrowej, hypoalergiczny, perforowany na całej powierzchni umożliwiającej precyzyjne dzielenie bez nożyczek wzdłuż i w poprzek, oddychający, z wodoodpornym klejem akrylowym bez zawartości uczulającego tlenku cynku, kauczuku i lateksu, wodoodporny, </t>
    </r>
    <r>
      <rPr>
        <b/>
        <sz val="10"/>
        <color indexed="8"/>
        <rFont val="Calibri"/>
        <family val="2"/>
        <charset val="238"/>
        <scheme val="minor"/>
      </rPr>
      <t>2,5cm x 9,1m</t>
    </r>
  </si>
  <si>
    <r>
      <t xml:space="preserve">Bakteriobójczy opatrunek do mocowania cewników centralnych oraz dializacyjnych z hydrożelem zawierającym 2% glukonian chlorheksydyny.. Opatrunek sterylny, przezroczysty, wykonany z foli poliuretanowej. Odporny na działanie środków dezynfekcyjnych zawierających alkohol. Klej akrylowy naniesiony w sposób wzorzysty dla wysokiej przepuszczalności pary wodnej. Posiada wzmocnioną laminowaną włókninę z nacięciami na brzegach oraz wycięciem w postaci „dziurki od klucza”. Ramka ułatwia aplikację, duży pasek włókninowy, laminowany do mocowania oraz metka do oznaczenia. Wyrób medyczny klasy III. Potwierdzenie bariery folii dla wirusów =&gt;27nm przez niezależne laboratorium na podstawie badań statystycznie znamiennej ilości próbek (min 32). Czas utrzymania na wkłuciu do 7 dni. Opakowanie folia-papier. </t>
    </r>
    <r>
      <rPr>
        <b/>
        <sz val="10"/>
        <color indexed="8"/>
        <rFont val="Calibri"/>
        <family val="2"/>
        <charset val="238"/>
        <scheme val="minor"/>
      </rPr>
      <t>11,5cm x 8,5cm</t>
    </r>
  </si>
  <si>
    <t xml:space="preserve">Bakteriobójczy opatrunek do mocowania cewników dotętniczych, centralnych, dializacyjnych oraz z hydrożelem zawierającym 2% glukonian chlorheksydyny. Opatrunek sterylny, przezroczysty, wykonany z foli poliuretanowej. Odporny na działanie środków dezynfekcyjnych zawierających alkohol. Klej akrylowy naniesiony w sposób wzorzysty dla wysokiej przepuszczalności pary wodnej. Posiada wzmocnioną laminowaną włókninę z nacięciami na brzegach oraz wycięciem w postaci „dziurki od klucza”. Ramka ułatwia aplikację, duży pasek włókninowy, laminowany do mocowania oraz metka do oznaczenia. Wyrób medyczny klasy III. Potwierdzenie bariery folii dla wirusów =&gt;27nm przez niezależne laboratorium na podstawie badań statystycznie znamiennej ilości próbek (min 32).  Rozmiar opatrunku 7cmx8,5 cm. Czas utrzymania na wkłuciu do 7 dni. Opakowanie folia-papier. Redukcja  odcewnikowych  zakażeń krwi potwierdzona badaniami klinicznymi. </t>
  </si>
  <si>
    <t>Przylepiec do mocowania sondy nosowo – żołądkowej, hypoalergiczny, przeźroczysty, z klejem silikonowym. Bez lateksu, kauczuku i tlenku cynku. Wyrób medyczny, pakowany pojedynczo. Unikalna budowa z częścią pozbawioną kleju powoduje, że sonda zwisa swobodnie nie kontaktując się z nozdrzem, końcówka przylepca nie przykleja się do rękawiczek. Rozmiar  5,7cm x 7,3cm.</t>
  </si>
  <si>
    <t>Załącznik nr 2.1 do SWZ</t>
  </si>
  <si>
    <t>Załącznik nr 1 do umowy LA.261.47.1.2024</t>
  </si>
  <si>
    <t>Wartość netto  
7 = 5 x 6</t>
  </si>
  <si>
    <t>Wartość brutto
9 = 7 + 8</t>
  </si>
  <si>
    <t>Cena jednostkowa za opakowanie brutto
10 = 9/5</t>
  </si>
  <si>
    <t>Załącznik nr 1 do umowy LA.261.47.2.2024</t>
  </si>
  <si>
    <t>30 szt.</t>
  </si>
  <si>
    <t>Hemostatyczny opatrunek stosowny po usunięciu igły z tętnicy promieniowej lub tętnicy grzbietowej stopy. Stosowany np. po pomiarze ciśnienia tętniczego lub gazometrii.
Efekt hemostatyczny zapewnia odpowiednia kompresja za pomocą podkładki warstwowej o grubości 9 mm z plastikową płytką oraz taśmy która ma wielokierunkową rozciągliwość dla skutecznego zabezpieczenia miejsca wkłucia. Nacisk wzrasta proporcjonalnie do długości naciągniętej taśmy. Nie powoduje zmniejszenia przepływu krwi. Wymiar opatrunku przed rozciągnięciem 12 cm x 4 cm. Podkładka o owalnym kształcie o długości 27 mm., z plastikową płytką. Sterylny</t>
  </si>
  <si>
    <t>Hemostatyczny opatrunek do żył obwodowych, który może być stosowany po pobraniu krwi, transfuzji, infuzji, hemodializie. Efekt hemostatyczny uzyskuje dzięki kompresji czterowarstwową podkładką o grubości 6 mm, która ma zdolność wchłania krwi oraz taśmie włókninowej o odpowiedniej elastyczności. Dostępny w kolorze białym i kolorze skóry. Wymiary opatrunku 3,9 cm na 8 cm. Podkładka o owalnym kształcie o długości 27 mm. Sterylny</t>
  </si>
  <si>
    <r>
      <t xml:space="preserve">Sterylny zestaw do dializowania przez przetokę -" START":
</t>
    </r>
    <r>
      <rPr>
        <sz val="10"/>
        <color indexed="8"/>
        <rFont val="Calibri"/>
        <family val="2"/>
        <charset val="238"/>
        <scheme val="minor"/>
      </rPr>
      <t>kompresy włokninowo wiskozowo - poliestrowe 40g 4W 7,5cm x 7,5cm - 4 szt., serweta z włókniny foliowanej celulozowo-polietylenowej o gramaturze 42 g/m2 50cm x 35cm - 1szt., przylepiec włókninowy zabezpieczony warstwą papierową z perforacją 2 x 15 cm - 2 szt. Opatrunek do mocowania wkłuć 5,8 cm x 8cm z podwójnym padem w neutralnym opakowaniu - 2 szt. Rękawice nitrylowe wywinięte ( rozmiar S lub M do wyboru w trakcie zamówienia dla zamawiającego) - 2 szt.
Opakowanie typu miękki blister z nadrukowanym kierunkiem otwierania. Wskaźnik sterylizacji z informacją o metodzie sterylizacji oraz kolorze wskaźnika po sterylizacji w języku polskim poza miejscem załadunku.</t>
    </r>
  </si>
  <si>
    <r>
      <t xml:space="preserve">Sterylny zestaw do podawania dializy przez przetokę - "ZAKOŃCZENIE":
</t>
    </r>
    <r>
      <rPr>
        <sz val="10"/>
        <color indexed="8"/>
        <rFont val="Calibri"/>
        <family val="2"/>
        <charset val="238"/>
        <scheme val="minor"/>
      </rPr>
      <t>kompresy włokninowe wiskozowo - poliestrowe 40g 4 W 7,5 cm x 7,5 cm - 6 szt. opatrunek z wkładem chłonnym na włóknienie z opatrunkiem 5cm x 7,2 cm - 2 szt. Rękawice nitrylowe wywinięte (rozmiar S lub M do wyboru w trakcie zamówienia dla zamawiającego) - 2 szt. Rękawice nitrylowe rozmiar L- 1 szt.
Opakowanie typu miękki blister z nadrukowanym kierunkiem otwierania. Wskaźnik sterylizacji z informacją o metodzie sterylizacji oraz kolorze wskaźnika po sterylizacji w języku polskim poza miejscem załadunku.</t>
    </r>
  </si>
  <si>
    <r>
      <t xml:space="preserve">Sterylny zestaw do podawania dializy przez cewnik.
</t>
    </r>
    <r>
      <rPr>
        <sz val="10"/>
        <color indexed="8"/>
        <rFont val="Calibri"/>
        <family val="2"/>
        <charset val="238"/>
        <scheme val="minor"/>
      </rPr>
      <t xml:space="preserve">o składzie:
</t>
    </r>
    <r>
      <rPr>
        <b/>
        <sz val="10"/>
        <color indexed="8"/>
        <rFont val="Calibri"/>
        <family val="2"/>
        <charset val="238"/>
        <scheme val="minor"/>
      </rPr>
      <t>START</t>
    </r>
    <r>
      <rPr>
        <sz val="10"/>
        <color indexed="8"/>
        <rFont val="Calibri"/>
        <family val="2"/>
        <charset val="238"/>
        <scheme val="minor"/>
      </rPr>
      <t>: serweta z włókniny polipropylenowej 35 g/m2 g/m2 45 cm x 40 cm z rozcięciem ( rozcięcie 20 cm) -1 szt., kompresy włokninowo wiskozowo - poliestrowe 40g 4W 7,5cm x 7,5cm - 12 szt.,Rękawice nitrylowe wywinięte (rozmiar S lub M do wyboru w trakcie zamówienia dla zamawiającego) - 4 szt. Opakowanie typu twardy blister z nadrukowanym kierunkiem otwierania oraz wskaźnikiem sterylizacji z informacją o metodzie sterylizacji oraz kolorze wskaźnika po sterylizacji.</t>
    </r>
  </si>
  <si>
    <r>
      <t xml:space="preserve">Sterylny zestaw do podawania dializy przez cewnik.
</t>
    </r>
    <r>
      <rPr>
        <sz val="10"/>
        <color indexed="8"/>
        <rFont val="Calibri"/>
        <family val="2"/>
        <charset val="238"/>
        <scheme val="minor"/>
      </rPr>
      <t xml:space="preserve">o składzie:
</t>
    </r>
    <r>
      <rPr>
        <b/>
        <sz val="10"/>
        <color indexed="8"/>
        <rFont val="Calibri"/>
        <family val="2"/>
        <charset val="238"/>
        <scheme val="minor"/>
      </rPr>
      <t>END</t>
    </r>
    <r>
      <rPr>
        <sz val="10"/>
        <color indexed="8"/>
        <rFont val="Calibri"/>
        <family val="2"/>
        <charset val="238"/>
        <scheme val="minor"/>
      </rPr>
      <t>: kompresy włokninowo wiskozowo - poliestrowe 40g 4W 7,5cm x 7,5cm - 8 szt.,przylepiec włókninowy 2x15cm - 1 szt.. Rękawice nitrylowe wywinięte (rozmiar S lub M do wyboru w trakcie zamówienia dla zamawiającego) - 2 szt. ; serweta z włókniny polipropylenowej 35 g/m2 g/m2 45 cm x 40 cm -1 szt. ( owinięcie zestawu). Opakowanie typu miękki blister z nadrukowanym kierunkiem otwierania oraz wskaźnikiem sterylizacji z informacją o metodzie sterylizacji oraz kolorze wskaźnika po sterylizacji.</t>
    </r>
  </si>
  <si>
    <r>
      <t xml:space="preserve">Zestaw do usuwania szwów.
</t>
    </r>
    <r>
      <rPr>
        <sz val="10"/>
        <color indexed="8"/>
        <rFont val="Calibri"/>
        <family val="2"/>
        <charset val="238"/>
        <scheme val="minor"/>
      </rPr>
      <t>Opakowanie typu twardy blister.
Skład: tupfer kula 17N 20cmx20 cm 3 szt. ; pęseta plastikowa 13cm 1szt. ; pęseta metalowa anatomiczna ADSON 12,5 cm 1 szt. ; ostrze typu Stitch cutter 6,5cm 1szt.</t>
    </r>
  </si>
  <si>
    <r>
      <t xml:space="preserve">Zestaw do usuwania szwów.
</t>
    </r>
    <r>
      <rPr>
        <sz val="10"/>
        <color indexed="8"/>
        <rFont val="Calibri"/>
        <family val="2"/>
        <charset val="238"/>
        <scheme val="minor"/>
      </rPr>
      <t>Opakowanie typu twardy blister.
Skład: tupfer kula 17N 20cmx20 cm 6 szt. ; pęseta metalowa anatomiczna ADSON 12,5 cm 1 szt. ; nożyczki chirurgiczne metalowe oczne 11cm 1szt. ; rękawice nitrylowe M 2 szt.</t>
    </r>
  </si>
  <si>
    <r>
      <t xml:space="preserve">Kompresy neurochirurgiczne </t>
    </r>
    <r>
      <rPr>
        <b/>
        <sz val="10"/>
        <color indexed="8"/>
        <rFont val="Calibri"/>
        <family val="2"/>
        <charset val="238"/>
        <scheme val="minor"/>
      </rPr>
      <t>20mm x 40mm</t>
    </r>
    <r>
      <rPr>
        <sz val="10"/>
        <color indexed="8"/>
        <rFont val="Calibri"/>
        <family val="2"/>
        <charset val="238"/>
        <scheme val="minor"/>
      </rPr>
      <t xml:space="preserve"> z włókniny 40g z nitką rtg 4W klasa III, sterylizowane parą wodną</t>
    </r>
  </si>
  <si>
    <r>
      <t>Kompresy neurochirurgiczne</t>
    </r>
    <r>
      <rPr>
        <b/>
        <sz val="10"/>
        <color indexed="8"/>
        <rFont val="Calibri"/>
        <family val="2"/>
        <charset val="238"/>
        <scheme val="minor"/>
      </rPr>
      <t xml:space="preserve"> 25mm x 25mm</t>
    </r>
    <r>
      <rPr>
        <sz val="10"/>
        <color indexed="8"/>
        <rFont val="Calibri"/>
        <family val="2"/>
        <charset val="238"/>
        <scheme val="minor"/>
      </rPr>
      <t xml:space="preserve"> z włókniny 40g z nitką rtg 4w klasa III, sterylizowane parą wodną</t>
    </r>
  </si>
  <si>
    <t>Załącznik nr 1 do umowy LA.261.47.3.2024</t>
  </si>
  <si>
    <t>Formularz cenowy – zadanie 3</t>
  </si>
  <si>
    <t>Nazwa handlowa, producent, kod produktu oraz wielkość opakowania
(*)</t>
  </si>
  <si>
    <t>1 zestaw</t>
  </si>
  <si>
    <t xml:space="preserve">Jednorazowe mokre ręczniki do mycia i pielęgnacji pacjenta unieruchomionego. Zawierają środki powierzchniowo czynne oraz substancję nawilżającą (gliceryna) i barierową (dimeticon). opakowanie foliowe zawierające ręczniki w rozmiarze  20cm x 30 cm            </t>
  </si>
  <si>
    <r>
      <t xml:space="preserve">1. Wykonawca oświadcza, że oferowany wyrób medyczny w ramach niniejszego zadania posiada ważne dokumenty dopuszczające do obrotu i do używania na terenie Rzeczypospolitej Polskiej - zgodnie z obowiązującym prawem. Kopie przedmiotowych dokumentów zostaną przekazane zamawiającemu niezwłocznie na jego wniosek na etapie realizacji zamówienia.
</t>
    </r>
    <r>
      <rPr>
        <sz val="10"/>
        <color rgb="FF000000"/>
        <rFont val="Calibri"/>
        <family val="2"/>
        <charset val="238"/>
        <scheme val="minor"/>
      </rPr>
      <t>2. Wykonawca zaoferuje jałowe zestawy zabiegowe zarejestrowane jako wyroby medyczne klasy II a reg.7</t>
    </r>
    <r>
      <rPr>
        <b/>
        <sz val="10"/>
        <color indexed="8"/>
        <rFont val="Calibri"/>
        <family val="2"/>
        <charset val="238"/>
        <scheme val="minor"/>
      </rPr>
      <t xml:space="preserve">
</t>
    </r>
    <r>
      <rPr>
        <sz val="10"/>
        <color indexed="8"/>
        <rFont val="Calibri"/>
        <family val="2"/>
        <charset val="238"/>
        <scheme val="minor"/>
      </rPr>
      <t xml:space="preserve">3. Zamawiający wymaga umieszczenia obowiązkowo nazwy proponowanego produktu (kolumna nr 11).
4. Wymagane karty danych technicznych na wezwanie na etapie realizacji zamówienia.
5.Wykonawca oświadcza, że poszczególne dostawy przedmiotu zamówienia realizowane będą w terminie: do 3 dzień roboczy od daty złożenia zamówienia za pośrednictwem poczty elektronicznej na adres e-mail:..............................(*)
6. Adres e-mail Wykonawcy dedykowany do przyjmowania zgłoszeń reklamacyjnych………………………….(*)
</t>
    </r>
    <r>
      <rPr>
        <b/>
        <sz val="10"/>
        <color rgb="FF000000"/>
        <rFont val="Calibri"/>
        <family val="2"/>
        <charset val="238"/>
        <scheme val="minor"/>
      </rPr>
      <t>(*) - WYPEŁNIA WYKONAWCA</t>
    </r>
    <r>
      <rPr>
        <sz val="10"/>
        <color indexed="8"/>
        <rFont val="Calibri"/>
        <family val="2"/>
        <charset val="238"/>
        <scheme val="minor"/>
      </rPr>
      <t xml:space="preserve">
</t>
    </r>
  </si>
  <si>
    <r>
      <t xml:space="preserve">1. Wykonawca oświadcza, że oferowany wyrób medyczny w ramach niniejszego zadania posiada ważne dokumenty dopuszczające do obrotu i do używania na terenie Rzeczypospolitej Polskiej - zgodnie z obowiązującym prawem. Kopie przedmiotowych dokumentów zostaną przekazane zamawiajacemu niezwłocznie na jego wniosek na etapie realizacji zamówienia.
</t>
    </r>
    <r>
      <rPr>
        <sz val="10"/>
        <color rgb="FF000000"/>
        <rFont val="Calibri"/>
        <family val="2"/>
        <charset val="238"/>
        <scheme val="minor"/>
      </rPr>
      <t xml:space="preserve">2. Wykonawca zaoferuje jałowe zestawy zabiegowe zarejestrowane jako wyroby medyczne klasy II a reg.7
</t>
    </r>
    <r>
      <rPr>
        <sz val="10"/>
        <color indexed="8"/>
        <rFont val="Calibri"/>
        <family val="2"/>
        <charset val="238"/>
        <scheme val="minor"/>
      </rPr>
      <t xml:space="preserve">3. Zamawiający wymaga umieszczenia obowiązkowo nazwy proponowanego produktu (kolumna nr 11).
4. Wymagane karty danych technicznych na wezwanie na etapie realizacji zamówienia.
5.Wykonawca oświadcza, że poszczególne dostawy przedmiotu zamówienia realizowane będą w terminie: do 3 dzień roboczy od daty złożenia zamówienia za pośrednictwem poczty elektronicznej na adres e-mail:..............................(*)
6. Adres e-mail Wykonawcy dedykowany do przyjmowania zgłoszeń reklamacyjnych………………………….(*)
</t>
    </r>
    <r>
      <rPr>
        <b/>
        <sz val="10"/>
        <color rgb="FF000000"/>
        <rFont val="Calibri"/>
        <family val="2"/>
        <charset val="238"/>
        <scheme val="minor"/>
      </rPr>
      <t>(*) - WYPEŁNIA WYKONAWCA</t>
    </r>
    <r>
      <rPr>
        <sz val="10"/>
        <color indexed="8"/>
        <rFont val="Calibri"/>
        <family val="2"/>
        <charset val="238"/>
        <scheme val="minor"/>
      </rPr>
      <t xml:space="preserve">
</t>
    </r>
  </si>
  <si>
    <r>
      <t xml:space="preserve">1. Wykonawca oświadcza, że oferowany wyrób medyczny w ramach niniejszego zadania posiada ważne dokumenty dopuszczające do obrotu i do używania na terenie Rzeczypospolitej Polskiej - zgodnie z obowiązującym prawem. Kopie przedmiotowych dokumentów zostaną przekazane zamawiajacemu niezwłocznie na jego wniosek na etapie realizacji zamówienia.
</t>
    </r>
    <r>
      <rPr>
        <b/>
        <sz val="10"/>
        <color indexed="8"/>
        <rFont val="Calibri"/>
        <family val="2"/>
        <charset val="238"/>
        <scheme val="minor"/>
      </rPr>
      <t xml:space="preserve">2. Wykonawca zaoferuje jałowe zestawy zabiegowe zarejestrowane jako wyroby medyczne klasy II a reg.7
</t>
    </r>
    <r>
      <rPr>
        <sz val="10"/>
        <color indexed="8"/>
        <rFont val="Calibri"/>
        <family val="2"/>
        <charset val="238"/>
        <scheme val="minor"/>
      </rPr>
      <t xml:space="preserve">3. Zamawiający wymaga umieszczenia obowiązkowo nazwy proponowanego produktu (kolumna nr 11).
4. Wymagane karty danych technicznych na wezwanie na etapie realizacji zamówienia.
5.Wykonawca oświadcza, że poszczególne dostawy przedmiotu zamówienia realizowane będą w terminie: do 3 dzień roboczy od daty złożenia zamówienia za pośrednictwem poczty elektronicznej na adres e-mail:..............................(*)
6. Adres e-mail Wykonawcy dedykowany do przyjmowania zgłoszeń reklamacyjnych………………………….(*)
</t>
    </r>
    <r>
      <rPr>
        <b/>
        <sz val="10"/>
        <color rgb="FF000000"/>
        <rFont val="Calibri"/>
        <family val="2"/>
        <charset val="238"/>
        <scheme val="minor"/>
      </rPr>
      <t>(*) - WYPEŁNIA WYKONAWCA</t>
    </r>
  </si>
  <si>
    <t>Formularz cenowy – zadanie 1</t>
  </si>
  <si>
    <t>Formularz cenowy – zadanie 2</t>
  </si>
  <si>
    <r>
      <t>Opatrunek poiniekcyjny o średnicy 36 mm  z podkładką hemostatyczną o średnicy 15-</t>
    </r>
    <r>
      <rPr>
        <sz val="10"/>
        <color rgb="FFFF0000"/>
        <rFont val="Calibri"/>
        <family val="2"/>
        <charset val="238"/>
        <scheme val="minor"/>
      </rPr>
      <t>16</t>
    </r>
    <r>
      <rPr>
        <sz val="10"/>
        <color indexed="8"/>
        <rFont val="Calibri"/>
        <family val="2"/>
        <charset val="238"/>
        <scheme val="minor"/>
      </rPr>
      <t xml:space="preserve"> mm i grubości 3 mm. Dostępny w  kolorze skóry. Pakowane pojedynczo w higieniczne opakowanie, warstwa klejąca plastra jest umocowana na opakowaniu, a złożona mała podkładka antyadhezyjna jest łatwa do trzymania, co ułatwia użytkownikom używanie zarówno bez dotykania podkładki i powierzchni samoprzylepnej. Sterylny</t>
    </r>
  </si>
  <si>
    <r>
      <t xml:space="preserve">Załącznik nr 2.2 do SWZ </t>
    </r>
    <r>
      <rPr>
        <sz val="10"/>
        <color rgb="FFFF0000"/>
        <rFont val="Calibri"/>
        <family val="2"/>
        <charset val="238"/>
        <scheme val="minor"/>
      </rPr>
      <t>po zmianach</t>
    </r>
  </si>
  <si>
    <r>
      <t xml:space="preserve">Sterylny zestaw do wkłucia centalnego SOR
opakowanie: torebka foliowo-papierowa ze zgrzewem w kształcie V z wycięciem na kciuk lub opakowanie typu rękaw papierowo-foliowy ze zgrzewem prostym i marginesem ułatwiającym otwieranie , etykieta typu TAG z minimum 2 naklejkami. </t>
    </r>
    <r>
      <rPr>
        <sz val="10"/>
        <color indexed="8"/>
        <rFont val="Calibri"/>
        <family val="2"/>
        <charset val="238"/>
        <scheme val="minor"/>
      </rPr>
      <t>Pęseta plastikowa anatomiczna zielona 13 cm - 1szt., pojemnik plastikowy okrągły min. 125 ml wys. 3 cm średnica denka 7,5cm ze skalą - 1 szt., imadło metalowe 13cm - 1 szt., nożyczki metalowe chirurgiczne proste ostro-tępe 14-15 cm - 1 szt., strzykawka plastikowa 2 10 ml LN TBIAL - 2 szt., igła iniekcyjna 1,2mm ( 18G) - 1 szt., igła iniekcyjna 0,8mm ( 21G) - 1 szt., kompresy gazowe 17N 8W 7,5 cm x 7,5 cm - 10 szt., tupfer kula 17 N 20 cm x 20 cm - 5 szt., serweta włókninowa foliowana polipropylenowo-polietylenowa o gramturze 42 g/m2 75 cm x 90 cm z otworem o średnicy 8 cm i przylepcem wokół niego - 1 szt., serweta włókninowa foliowana polipropylenowo-polietylenowa o gramturze 42 g/m2 50-</t>
    </r>
    <r>
      <rPr>
        <sz val="10"/>
        <color rgb="FFFF0000"/>
        <rFont val="Calibri"/>
        <family val="2"/>
        <charset val="238"/>
        <scheme val="minor"/>
      </rPr>
      <t xml:space="preserve">60 </t>
    </r>
    <r>
      <rPr>
        <sz val="10"/>
        <color indexed="8"/>
        <rFont val="Calibri"/>
        <family val="2"/>
        <charset val="238"/>
        <scheme val="minor"/>
      </rPr>
      <t>cm x 50 cm - 1 szt.,</t>
    </r>
  </si>
  <si>
    <r>
      <t xml:space="preserve">Załącznik nr 2.3 do SWZ </t>
    </r>
    <r>
      <rPr>
        <sz val="10"/>
        <color rgb="FFFF0000"/>
        <rFont val="Calibri"/>
        <family val="2"/>
        <charset val="238"/>
        <scheme val="minor"/>
      </rPr>
      <t>po zmianach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</si>
</sst>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quot;      &quot;;#,##0.00&quot;      &quot;;\-#&quot;      &quot;;@\ "/>
  </numFmts>
  <fonts count="14">
    <font>
      <sz val="10"/>
      <color indexed="8"/>
      <name val="Arial"/>
      <charset val="238"/>
    </font>
    <font>
      <sz val="11"/>
      <color indexed="8"/>
      <name val="Liberation Sans1"/>
      <charset val="238"/>
    </font>
    <font>
      <sz val="11"/>
      <color indexed="8"/>
      <name val="Czcionka tekstu podstawowego1"/>
      <charset val="238"/>
    </font>
    <font>
      <sz val="10"/>
      <color indexed="8"/>
      <name val="Calibri"/>
      <family val="2"/>
      <charset val="238"/>
      <scheme val="minor"/>
    </font>
    <font>
      <b/>
      <sz val="10"/>
      <color indexed="8"/>
      <name val="Calibri"/>
      <family val="2"/>
      <charset val="238"/>
      <scheme val="minor"/>
    </font>
    <font>
      <u/>
      <sz val="10"/>
      <color indexed="8"/>
      <name val="Calibri"/>
      <family val="2"/>
      <charset val="238"/>
      <scheme val="minor"/>
    </font>
    <font>
      <b/>
      <u/>
      <sz val="10"/>
      <color indexed="8"/>
      <name val="Calibri"/>
      <family val="2"/>
      <charset val="238"/>
      <scheme val="minor"/>
    </font>
    <font>
      <sz val="8"/>
      <name val="Arial"/>
      <family val="2"/>
      <charset val="238"/>
    </font>
    <font>
      <b/>
      <sz val="9"/>
      <color rgb="FF000000"/>
      <name val="Calibri"/>
      <family val="2"/>
      <charset val="238"/>
      <scheme val="minor"/>
    </font>
    <font>
      <b/>
      <sz val="10"/>
      <color rgb="FF000000"/>
      <name val="Calibri"/>
      <family val="2"/>
      <charset val="238"/>
      <scheme val="minor"/>
    </font>
    <font>
      <sz val="10"/>
      <name val="Calibri"/>
      <family val="2"/>
      <charset val="238"/>
      <scheme val="minor"/>
    </font>
    <font>
      <sz val="10"/>
      <color rgb="FF000000"/>
      <name val="Calibri"/>
      <family val="2"/>
      <charset val="238"/>
      <scheme val="minor"/>
    </font>
    <font>
      <b/>
      <sz val="14"/>
      <color indexed="8"/>
      <name val="Calibri"/>
      <family val="2"/>
      <charset val="238"/>
      <scheme val="minor"/>
    </font>
    <font>
      <sz val="10"/>
      <color rgb="FFFF0000"/>
      <name val="Calibri"/>
      <family val="2"/>
      <charset val="238"/>
      <scheme val="minor"/>
    </font>
  </fonts>
  <fills count="8">
    <fill>
      <patternFill patternType="none"/>
    </fill>
    <fill>
      <patternFill patternType="gray125"/>
    </fill>
    <fill>
      <patternFill patternType="solid">
        <fgColor indexed="9"/>
        <bgColor indexed="26"/>
      </patternFill>
    </fill>
    <fill>
      <patternFill patternType="solid">
        <fgColor theme="0"/>
        <bgColor indexed="64"/>
      </patternFill>
    </fill>
    <fill>
      <patternFill patternType="solid">
        <fgColor theme="0" tint="-4.9989318521683403E-2"/>
        <bgColor rgb="FFE7E6E6"/>
      </patternFill>
    </fill>
    <fill>
      <patternFill patternType="solid">
        <fgColor theme="0" tint="-4.9989318521683403E-2"/>
        <bgColor indexed="9"/>
      </patternFill>
    </fill>
    <fill>
      <patternFill patternType="solid">
        <fgColor theme="0" tint="-4.9989318521683403E-2"/>
        <bgColor indexed="64"/>
      </patternFill>
    </fill>
    <fill>
      <patternFill patternType="solid">
        <fgColor theme="0"/>
        <bgColor indexed="9"/>
      </patternFill>
    </fill>
  </fills>
  <borders count="12">
    <border>
      <left/>
      <right/>
      <top/>
      <bottom/>
      <diagonal/>
    </border>
    <border>
      <left/>
      <right/>
      <top/>
      <bottom style="hair">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style="medium">
        <color indexed="64"/>
      </left>
      <right style="medium">
        <color indexed="8"/>
      </right>
      <top/>
      <bottom style="medium">
        <color indexed="64"/>
      </bottom>
      <diagonal/>
    </border>
    <border>
      <left style="medium">
        <color indexed="8"/>
      </left>
      <right style="medium">
        <color indexed="8"/>
      </right>
      <top/>
      <bottom style="medium">
        <color indexed="64"/>
      </bottom>
      <diagonal/>
    </border>
    <border>
      <left style="medium">
        <color indexed="8"/>
      </left>
      <right style="medium">
        <color indexed="64"/>
      </right>
      <top/>
      <bottom style="medium">
        <color indexed="64"/>
      </bottom>
      <diagonal/>
    </border>
    <border>
      <left style="medium">
        <color indexed="64"/>
      </left>
      <right style="medium">
        <color indexed="64"/>
      </right>
      <top/>
      <bottom style="medium">
        <color indexed="64"/>
      </bottom>
      <diagonal/>
    </border>
  </borders>
  <cellStyleXfs count="4">
    <xf numFmtId="0" fontId="0" fillId="0" borderId="0"/>
    <xf numFmtId="164" fontId="2" fillId="0" borderId="0" applyBorder="0" applyProtection="0"/>
    <xf numFmtId="0" fontId="1" fillId="0" borderId="0" applyBorder="0" applyProtection="0"/>
    <xf numFmtId="164" fontId="2" fillId="0" borderId="0" applyBorder="0" applyProtection="0"/>
  </cellStyleXfs>
  <cellXfs count="59">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3" fillId="0" borderId="0" xfId="0" applyFont="1" applyAlignment="1">
      <alignment vertical="center" wrapText="1"/>
    </xf>
    <xf numFmtId="0" fontId="8" fillId="4" borderId="2" xfId="0" applyFont="1" applyFill="1" applyBorder="1" applyAlignment="1">
      <alignment horizontal="center" vertical="center" wrapText="1"/>
    </xf>
    <xf numFmtId="0" fontId="8" fillId="4" borderId="2" xfId="0" applyFont="1" applyFill="1" applyBorder="1" applyAlignment="1">
      <alignment horizontal="center" vertical="center"/>
    </xf>
    <xf numFmtId="0" fontId="4" fillId="5" borderId="2" xfId="0" applyFont="1" applyFill="1" applyBorder="1" applyAlignment="1">
      <alignment horizontal="center" vertical="center" wrapText="1"/>
    </xf>
    <xf numFmtId="0" fontId="4" fillId="5" borderId="2" xfId="0" applyFont="1" applyFill="1" applyBorder="1" applyAlignment="1">
      <alignment horizontal="center" vertical="center"/>
    </xf>
    <xf numFmtId="0" fontId="3" fillId="0" borderId="2" xfId="0" applyFont="1" applyBorder="1" applyAlignment="1">
      <alignment horizontal="center" vertical="center" wrapText="1"/>
    </xf>
    <xf numFmtId="49" fontId="3" fillId="0" borderId="2" xfId="0" applyNumberFormat="1" applyFont="1" applyBorder="1" applyAlignment="1">
      <alignment horizontal="left" vertical="center" wrapText="1"/>
    </xf>
    <xf numFmtId="49" fontId="3" fillId="0" borderId="2" xfId="0" applyNumberFormat="1" applyFont="1" applyBorder="1" applyAlignment="1">
      <alignment horizontal="center" vertical="center"/>
    </xf>
    <xf numFmtId="3" fontId="4" fillId="0" borderId="2" xfId="1" applyNumberFormat="1" applyFont="1" applyBorder="1" applyAlignment="1">
      <alignment horizontal="right" vertical="center"/>
    </xf>
    <xf numFmtId="0" fontId="3" fillId="0" borderId="2" xfId="0" applyFont="1" applyBorder="1" applyAlignment="1">
      <alignment vertical="center" wrapText="1"/>
    </xf>
    <xf numFmtId="49" fontId="4" fillId="0" borderId="2" xfId="0" applyNumberFormat="1" applyFont="1" applyBorder="1" applyAlignment="1">
      <alignment horizontal="left" vertical="center" wrapText="1"/>
    </xf>
    <xf numFmtId="0" fontId="3" fillId="0" borderId="2" xfId="0" applyFont="1" applyBorder="1" applyAlignment="1">
      <alignment horizontal="left" vertical="center" wrapText="1"/>
    </xf>
    <xf numFmtId="0" fontId="3" fillId="0" borderId="2" xfId="0" applyFont="1" applyBorder="1" applyAlignment="1">
      <alignment horizontal="center" vertical="center"/>
    </xf>
    <xf numFmtId="0" fontId="3" fillId="3" borderId="2" xfId="0" applyFont="1" applyFill="1" applyBorder="1" applyAlignment="1">
      <alignment horizontal="left" vertical="center" wrapText="1"/>
    </xf>
    <xf numFmtId="3" fontId="4" fillId="3" borderId="2" xfId="1" applyNumberFormat="1" applyFont="1" applyFill="1" applyBorder="1" applyAlignment="1">
      <alignment horizontal="right" vertical="center"/>
    </xf>
    <xf numFmtId="0" fontId="10" fillId="0" borderId="2" xfId="0" applyFont="1" applyBorder="1" applyAlignment="1">
      <alignment horizontal="center" vertical="center" wrapText="1"/>
    </xf>
    <xf numFmtId="4" fontId="11" fillId="4" borderId="3" xfId="0" applyNumberFormat="1" applyFont="1" applyFill="1" applyBorder="1" applyAlignment="1">
      <alignment horizontal="center" vertical="center"/>
    </xf>
    <xf numFmtId="4" fontId="11" fillId="0" borderId="3" xfId="0" applyNumberFormat="1" applyFont="1" applyBorder="1" applyAlignment="1">
      <alignment horizontal="right" vertical="center"/>
    </xf>
    <xf numFmtId="4" fontId="11" fillId="0" borderId="2" xfId="0" applyNumberFormat="1" applyFont="1" applyBorder="1" applyAlignment="1">
      <alignment horizontal="right" vertical="center"/>
    </xf>
    <xf numFmtId="9" fontId="3" fillId="6" borderId="2" xfId="0" applyNumberFormat="1" applyFont="1" applyFill="1" applyBorder="1" applyAlignment="1">
      <alignment horizontal="center" vertical="center"/>
    </xf>
    <xf numFmtId="3" fontId="4" fillId="0" borderId="3" xfId="1" applyNumberFormat="1" applyFont="1" applyBorder="1" applyAlignment="1">
      <alignment horizontal="right" vertical="center"/>
    </xf>
    <xf numFmtId="0" fontId="4" fillId="7" borderId="5" xfId="0" applyFont="1" applyFill="1" applyBorder="1" applyAlignment="1">
      <alignment vertical="center"/>
    </xf>
    <xf numFmtId="0" fontId="3" fillId="7" borderId="6" xfId="0" applyFont="1" applyFill="1" applyBorder="1"/>
    <xf numFmtId="4" fontId="3" fillId="0" borderId="4" xfId="0" applyNumberFormat="1" applyFont="1" applyBorder="1" applyAlignment="1">
      <alignment horizontal="right" vertical="center"/>
    </xf>
    <xf numFmtId="4" fontId="3" fillId="7" borderId="1" xfId="0" applyNumberFormat="1" applyFont="1" applyFill="1" applyBorder="1" applyAlignment="1">
      <alignment horizontal="right" vertical="center"/>
    </xf>
    <xf numFmtId="4" fontId="3" fillId="0" borderId="0" xfId="0" applyNumberFormat="1" applyFont="1" applyAlignment="1">
      <alignment horizontal="right" vertical="center"/>
    </xf>
    <xf numFmtId="0" fontId="10" fillId="0" borderId="0" xfId="0" applyFont="1" applyAlignment="1">
      <alignment vertical="center"/>
    </xf>
    <xf numFmtId="0" fontId="3" fillId="6" borderId="2" xfId="0" applyFont="1" applyFill="1" applyBorder="1" applyAlignment="1">
      <alignment vertical="center" wrapText="1"/>
    </xf>
    <xf numFmtId="0" fontId="4" fillId="6" borderId="2" xfId="0" applyFont="1" applyFill="1" applyBorder="1" applyAlignment="1">
      <alignment vertical="center" wrapText="1"/>
    </xf>
    <xf numFmtId="0" fontId="9" fillId="4" borderId="2" xfId="0" applyFont="1" applyFill="1" applyBorder="1" applyAlignment="1">
      <alignment horizontal="center" vertical="center" wrapText="1"/>
    </xf>
    <xf numFmtId="0" fontId="9" fillId="4" borderId="2" xfId="0" applyFont="1" applyFill="1" applyBorder="1" applyAlignment="1">
      <alignment horizontal="center" vertical="center"/>
    </xf>
    <xf numFmtId="3" fontId="4" fillId="0" borderId="2" xfId="1" applyNumberFormat="1" applyFont="1" applyBorder="1" applyAlignment="1">
      <alignment vertical="center"/>
    </xf>
    <xf numFmtId="49" fontId="3" fillId="2" borderId="2" xfId="0" applyNumberFormat="1" applyFont="1" applyFill="1" applyBorder="1" applyAlignment="1">
      <alignment horizontal="left" vertical="center" wrapText="1"/>
    </xf>
    <xf numFmtId="3" fontId="4" fillId="0" borderId="3" xfId="1" applyNumberFormat="1" applyFont="1" applyBorder="1" applyAlignment="1">
      <alignment vertical="center"/>
    </xf>
    <xf numFmtId="0" fontId="4" fillId="0" borderId="5" xfId="0" applyFont="1" applyBorder="1" applyAlignment="1">
      <alignment vertical="center"/>
    </xf>
    <xf numFmtId="0" fontId="3" fillId="0" borderId="6" xfId="0" applyFont="1" applyBorder="1" applyAlignment="1">
      <alignment vertical="center"/>
    </xf>
    <xf numFmtId="4" fontId="3" fillId="0" borderId="0" xfId="0" applyNumberFormat="1" applyFont="1" applyAlignment="1">
      <alignment vertical="center"/>
    </xf>
    <xf numFmtId="4" fontId="4" fillId="0" borderId="4" xfId="0" applyNumberFormat="1" applyFont="1" applyBorder="1" applyAlignment="1">
      <alignment vertical="center"/>
    </xf>
    <xf numFmtId="0" fontId="4" fillId="0" borderId="0" xfId="0" applyFont="1"/>
    <xf numFmtId="0" fontId="3" fillId="0" borderId="0" xfId="0" applyFont="1" applyAlignment="1">
      <alignment horizontal="right"/>
    </xf>
    <xf numFmtId="0" fontId="4" fillId="2" borderId="2" xfId="0" applyFont="1" applyFill="1" applyBorder="1" applyAlignment="1">
      <alignment horizontal="left" vertical="center" wrapText="1"/>
    </xf>
    <xf numFmtId="3" fontId="4" fillId="0" borderId="2" xfId="1" applyNumberFormat="1" applyFont="1" applyBorder="1" applyAlignment="1">
      <alignment horizontal="center" vertical="center"/>
    </xf>
    <xf numFmtId="3" fontId="4" fillId="0" borderId="2" xfId="3" applyNumberFormat="1" applyFont="1" applyBorder="1" applyAlignment="1">
      <alignment horizontal="center" vertical="center"/>
    </xf>
    <xf numFmtId="4" fontId="4" fillId="0" borderId="0" xfId="0" applyNumberFormat="1" applyFont="1" applyAlignment="1">
      <alignment vertical="center"/>
    </xf>
    <xf numFmtId="0" fontId="3" fillId="0" borderId="0" xfId="0" applyFont="1"/>
    <xf numFmtId="0" fontId="12" fillId="0" borderId="0" xfId="0" applyFont="1" applyAlignment="1">
      <alignment horizontal="center" vertical="center"/>
    </xf>
    <xf numFmtId="0" fontId="3" fillId="0" borderId="7" xfId="0" applyFont="1" applyBorder="1" applyAlignment="1">
      <alignment horizontal="left" vertical="top" wrapText="1"/>
    </xf>
    <xf numFmtId="0" fontId="3" fillId="0" borderId="0" xfId="0" applyFont="1" applyAlignment="1">
      <alignment horizontal="left" vertical="top" wrapText="1"/>
    </xf>
    <xf numFmtId="0" fontId="12" fillId="0" borderId="0" xfId="0" applyFont="1" applyAlignment="1">
      <alignment horizont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4" fontId="4" fillId="0" borderId="10" xfId="0" applyNumberFormat="1" applyFont="1" applyBorder="1" applyAlignment="1">
      <alignment vertical="center"/>
    </xf>
    <xf numFmtId="4" fontId="4" fillId="0" borderId="11" xfId="0" applyNumberFormat="1" applyFont="1" applyBorder="1" applyAlignment="1">
      <alignment vertical="center"/>
    </xf>
    <xf numFmtId="4" fontId="11" fillId="4" borderId="2" xfId="0" applyNumberFormat="1" applyFont="1" applyFill="1" applyBorder="1" applyAlignment="1">
      <alignment horizontal="center" vertical="center"/>
    </xf>
  </cellXfs>
  <cellStyles count="4">
    <cellStyle name="Dziesiętny" xfId="1" builtinId="3"/>
    <cellStyle name="Excel_BuiltIn_Comma 1" xfId="3" xr:uid="{A1D8B452-2491-4299-B906-2DDCEBAC9E30}"/>
    <cellStyle name="Normalny" xfId="0" builtinId="0"/>
    <cellStyle name="Normalny 3" xfId="2" xr:uid="{FE1F9605-E8B2-4D38-81D4-D394719553CB}"/>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B2B2B2"/>
      <rgbColor rgb="00808080"/>
      <rgbColor rgb="009999FF"/>
      <rgbColor rgb="00993366"/>
      <rgbColor rgb="00E7E6E6"/>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75D55-A451-458E-A757-62C0EE16BB3B}">
  <sheetPr>
    <pageSetUpPr fitToPage="1"/>
  </sheetPr>
  <dimension ref="A1:K52"/>
  <sheetViews>
    <sheetView topLeftCell="A48" zoomScale="120" zoomScaleNormal="120" workbookViewId="0">
      <selection activeCell="H52" sqref="H52"/>
    </sheetView>
  </sheetViews>
  <sheetFormatPr defaultColWidth="8.7109375" defaultRowHeight="12.75"/>
  <cols>
    <col min="1" max="1" width="7.42578125" style="1" customWidth="1"/>
    <col min="2" max="2" width="69.7109375" style="1" customWidth="1"/>
    <col min="3" max="11" width="11.42578125" style="1" customWidth="1"/>
    <col min="12" max="16384" width="8.7109375" style="1"/>
  </cols>
  <sheetData>
    <row r="1" spans="1:11">
      <c r="A1" s="31" t="s">
        <v>65</v>
      </c>
    </row>
    <row r="2" spans="1:11">
      <c r="A2" s="2" t="s">
        <v>66</v>
      </c>
    </row>
    <row r="3" spans="1:11">
      <c r="A3" s="49"/>
      <c r="B3" s="49"/>
    </row>
    <row r="4" spans="1:11" ht="24.75" customHeight="1">
      <c r="A4" s="2"/>
      <c r="B4" s="50" t="s">
        <v>90</v>
      </c>
      <c r="C4" s="50"/>
      <c r="D4" s="50"/>
      <c r="E4" s="50"/>
      <c r="F4" s="2"/>
      <c r="G4" s="2"/>
      <c r="H4" s="3"/>
      <c r="I4" s="4"/>
      <c r="J4" s="2"/>
    </row>
    <row r="5" spans="1:11" ht="112.5" customHeight="1">
      <c r="A5" s="51" t="s">
        <v>87</v>
      </c>
      <c r="B5" s="51"/>
      <c r="C5" s="51"/>
      <c r="D5" s="51"/>
      <c r="E5" s="51"/>
      <c r="F5" s="51"/>
      <c r="G5" s="51"/>
      <c r="H5" s="51"/>
      <c r="I5" s="51"/>
      <c r="J5" s="51"/>
      <c r="K5" s="51"/>
    </row>
    <row r="6" spans="1:11" ht="118.5" customHeight="1">
      <c r="A6" s="8" t="s">
        <v>0</v>
      </c>
      <c r="B6" s="8" t="s">
        <v>7</v>
      </c>
      <c r="C6" s="8" t="s">
        <v>1</v>
      </c>
      <c r="D6" s="8" t="s">
        <v>14</v>
      </c>
      <c r="E6" s="6" t="s">
        <v>24</v>
      </c>
      <c r="F6" s="6" t="s">
        <v>25</v>
      </c>
      <c r="G6" s="6" t="s">
        <v>67</v>
      </c>
      <c r="H6" s="6" t="s">
        <v>26</v>
      </c>
      <c r="I6" s="6" t="s">
        <v>68</v>
      </c>
      <c r="J6" s="6" t="s">
        <v>69</v>
      </c>
      <c r="K6" s="8" t="s">
        <v>84</v>
      </c>
    </row>
    <row r="7" spans="1:11">
      <c r="A7" s="9">
        <v>1</v>
      </c>
      <c r="B7" s="9">
        <v>2</v>
      </c>
      <c r="C7" s="9">
        <v>3</v>
      </c>
      <c r="D7" s="9">
        <v>4</v>
      </c>
      <c r="E7" s="7">
        <v>5</v>
      </c>
      <c r="F7" s="7">
        <v>6</v>
      </c>
      <c r="G7" s="7">
        <v>7</v>
      </c>
      <c r="H7" s="7">
        <v>8</v>
      </c>
      <c r="I7" s="7">
        <v>9</v>
      </c>
      <c r="J7" s="7">
        <v>10</v>
      </c>
      <c r="K7" s="9">
        <v>11</v>
      </c>
    </row>
    <row r="8" spans="1:11" ht="129" customHeight="1">
      <c r="A8" s="10">
        <v>1</v>
      </c>
      <c r="B8" s="11" t="s">
        <v>55</v>
      </c>
      <c r="C8" s="12" t="s">
        <v>4</v>
      </c>
      <c r="D8" s="12" t="s">
        <v>15</v>
      </c>
      <c r="E8" s="13">
        <v>40</v>
      </c>
      <c r="F8" s="21"/>
      <c r="G8" s="22">
        <f>ROUND(E8*F8,2)</f>
        <v>0</v>
      </c>
      <c r="H8" s="24"/>
      <c r="I8" s="22">
        <f>ROUND(G8+(G8*H8),2)</f>
        <v>0</v>
      </c>
      <c r="J8" s="23">
        <f>ROUND(I8/E8,2)</f>
        <v>0</v>
      </c>
      <c r="K8" s="32"/>
    </row>
    <row r="9" spans="1:11" ht="118.5" customHeight="1">
      <c r="A9" s="10">
        <v>2</v>
      </c>
      <c r="B9" s="11" t="s">
        <v>56</v>
      </c>
      <c r="C9" s="12" t="s">
        <v>4</v>
      </c>
      <c r="D9" s="12" t="s">
        <v>15</v>
      </c>
      <c r="E9" s="13">
        <v>12</v>
      </c>
      <c r="F9" s="21"/>
      <c r="G9" s="22">
        <f t="shared" ref="G9:G51" si="0">ROUND(E9*F9,2)</f>
        <v>0</v>
      </c>
      <c r="H9" s="24"/>
      <c r="I9" s="22">
        <f t="shared" ref="I9:I51" si="1">ROUND(G9+(G9*H9),2)</f>
        <v>0</v>
      </c>
      <c r="J9" s="23">
        <f t="shared" ref="J9:J51" si="2">ROUND(I9/E9,2)</f>
        <v>0</v>
      </c>
      <c r="K9" s="32"/>
    </row>
    <row r="10" spans="1:11" ht="131.25" customHeight="1">
      <c r="A10" s="10">
        <v>3</v>
      </c>
      <c r="B10" s="11" t="s">
        <v>27</v>
      </c>
      <c r="C10" s="12" t="s">
        <v>2</v>
      </c>
      <c r="D10" s="12" t="s">
        <v>15</v>
      </c>
      <c r="E10" s="13">
        <v>20</v>
      </c>
      <c r="F10" s="21"/>
      <c r="G10" s="22">
        <f t="shared" si="0"/>
        <v>0</v>
      </c>
      <c r="H10" s="24"/>
      <c r="I10" s="22">
        <f t="shared" si="1"/>
        <v>0</v>
      </c>
      <c r="J10" s="23">
        <f t="shared" si="2"/>
        <v>0</v>
      </c>
      <c r="K10" s="32"/>
    </row>
    <row r="11" spans="1:11" ht="117.2" customHeight="1">
      <c r="A11" s="10">
        <v>4</v>
      </c>
      <c r="B11" s="15" t="s">
        <v>28</v>
      </c>
      <c r="C11" s="12" t="s">
        <v>4</v>
      </c>
      <c r="D11" s="12" t="s">
        <v>15</v>
      </c>
      <c r="E11" s="13">
        <v>60</v>
      </c>
      <c r="F11" s="21"/>
      <c r="G11" s="22">
        <f t="shared" si="0"/>
        <v>0</v>
      </c>
      <c r="H11" s="24"/>
      <c r="I11" s="22">
        <f t="shared" si="1"/>
        <v>0</v>
      </c>
      <c r="J11" s="23">
        <f t="shared" si="2"/>
        <v>0</v>
      </c>
      <c r="K11" s="32"/>
    </row>
    <row r="12" spans="1:11" ht="131.25" customHeight="1">
      <c r="A12" s="10">
        <v>5</v>
      </c>
      <c r="B12" s="15" t="s">
        <v>57</v>
      </c>
      <c r="C12" s="12" t="s">
        <v>4</v>
      </c>
      <c r="D12" s="12" t="s">
        <v>15</v>
      </c>
      <c r="E12" s="13">
        <v>60</v>
      </c>
      <c r="F12" s="21"/>
      <c r="G12" s="22">
        <f t="shared" si="0"/>
        <v>0</v>
      </c>
      <c r="H12" s="24"/>
      <c r="I12" s="22">
        <f t="shared" si="1"/>
        <v>0</v>
      </c>
      <c r="J12" s="23">
        <f t="shared" si="2"/>
        <v>0</v>
      </c>
      <c r="K12" s="32"/>
    </row>
    <row r="13" spans="1:11" ht="135.75" customHeight="1">
      <c r="A13" s="10">
        <v>6</v>
      </c>
      <c r="B13" s="11" t="s">
        <v>58</v>
      </c>
      <c r="C13" s="12" t="s">
        <v>4</v>
      </c>
      <c r="D13" s="12" t="s">
        <v>15</v>
      </c>
      <c r="E13" s="13">
        <v>40</v>
      </c>
      <c r="F13" s="21"/>
      <c r="G13" s="22">
        <f t="shared" si="0"/>
        <v>0</v>
      </c>
      <c r="H13" s="24"/>
      <c r="I13" s="22">
        <f t="shared" si="1"/>
        <v>0</v>
      </c>
      <c r="J13" s="23">
        <f t="shared" si="2"/>
        <v>0</v>
      </c>
      <c r="K13" s="32"/>
    </row>
    <row r="14" spans="1:11" ht="58.9" customHeight="1">
      <c r="A14" s="10">
        <v>7</v>
      </c>
      <c r="B14" s="16" t="s">
        <v>59</v>
      </c>
      <c r="C14" s="17" t="s">
        <v>4</v>
      </c>
      <c r="D14" s="10" t="s">
        <v>17</v>
      </c>
      <c r="E14" s="13">
        <v>24</v>
      </c>
      <c r="F14" s="21"/>
      <c r="G14" s="22">
        <f t="shared" si="0"/>
        <v>0</v>
      </c>
      <c r="H14" s="24"/>
      <c r="I14" s="22">
        <f t="shared" si="1"/>
        <v>0</v>
      </c>
      <c r="J14" s="23">
        <f t="shared" si="2"/>
        <v>0</v>
      </c>
      <c r="K14" s="32"/>
    </row>
    <row r="15" spans="1:11" ht="58.15" customHeight="1">
      <c r="A15" s="10">
        <v>8</v>
      </c>
      <c r="B15" s="16" t="s">
        <v>29</v>
      </c>
      <c r="C15" s="17" t="s">
        <v>4</v>
      </c>
      <c r="D15" s="10" t="s">
        <v>18</v>
      </c>
      <c r="E15" s="13">
        <v>24</v>
      </c>
      <c r="F15" s="21"/>
      <c r="G15" s="22">
        <f t="shared" si="0"/>
        <v>0</v>
      </c>
      <c r="H15" s="24"/>
      <c r="I15" s="22">
        <f t="shared" si="1"/>
        <v>0</v>
      </c>
      <c r="J15" s="23">
        <f t="shared" si="2"/>
        <v>0</v>
      </c>
      <c r="K15" s="32"/>
    </row>
    <row r="16" spans="1:11" ht="49.9" customHeight="1">
      <c r="A16" s="10">
        <v>9</v>
      </c>
      <c r="B16" s="11" t="s">
        <v>10</v>
      </c>
      <c r="C16" s="17" t="s">
        <v>4</v>
      </c>
      <c r="D16" s="17" t="s">
        <v>19</v>
      </c>
      <c r="E16" s="13">
        <v>10000</v>
      </c>
      <c r="F16" s="21"/>
      <c r="G16" s="22">
        <f t="shared" si="0"/>
        <v>0</v>
      </c>
      <c r="H16" s="24"/>
      <c r="I16" s="22">
        <f t="shared" si="1"/>
        <v>0</v>
      </c>
      <c r="J16" s="23">
        <f t="shared" si="2"/>
        <v>0</v>
      </c>
      <c r="K16" s="32"/>
    </row>
    <row r="17" spans="1:11" ht="62.65" customHeight="1">
      <c r="A17" s="10">
        <v>10</v>
      </c>
      <c r="B17" s="16" t="s">
        <v>30</v>
      </c>
      <c r="C17" s="17" t="s">
        <v>4</v>
      </c>
      <c r="D17" s="17" t="s">
        <v>20</v>
      </c>
      <c r="E17" s="13">
        <v>100</v>
      </c>
      <c r="F17" s="21"/>
      <c r="G17" s="22">
        <f t="shared" si="0"/>
        <v>0</v>
      </c>
      <c r="H17" s="24"/>
      <c r="I17" s="22">
        <f t="shared" si="1"/>
        <v>0</v>
      </c>
      <c r="J17" s="23">
        <f t="shared" si="2"/>
        <v>0</v>
      </c>
      <c r="K17" s="32"/>
    </row>
    <row r="18" spans="1:11" ht="72.75" customHeight="1">
      <c r="A18" s="10">
        <v>11</v>
      </c>
      <c r="B18" s="16" t="s">
        <v>31</v>
      </c>
      <c r="C18" s="17" t="s">
        <v>4</v>
      </c>
      <c r="D18" s="17" t="s">
        <v>20</v>
      </c>
      <c r="E18" s="13">
        <v>240</v>
      </c>
      <c r="F18" s="21"/>
      <c r="G18" s="22">
        <f t="shared" si="0"/>
        <v>0</v>
      </c>
      <c r="H18" s="24"/>
      <c r="I18" s="22">
        <f t="shared" si="1"/>
        <v>0</v>
      </c>
      <c r="J18" s="23">
        <f t="shared" si="2"/>
        <v>0</v>
      </c>
      <c r="K18" s="32"/>
    </row>
    <row r="19" spans="1:11" ht="71.25" customHeight="1">
      <c r="A19" s="10">
        <v>12</v>
      </c>
      <c r="B19" s="16" t="s">
        <v>32</v>
      </c>
      <c r="C19" s="17" t="s">
        <v>4</v>
      </c>
      <c r="D19" s="17" t="s">
        <v>20</v>
      </c>
      <c r="E19" s="13">
        <v>20</v>
      </c>
      <c r="F19" s="21"/>
      <c r="G19" s="22">
        <f t="shared" si="0"/>
        <v>0</v>
      </c>
      <c r="H19" s="24"/>
      <c r="I19" s="22">
        <f t="shared" si="1"/>
        <v>0</v>
      </c>
      <c r="J19" s="23">
        <f t="shared" si="2"/>
        <v>0</v>
      </c>
      <c r="K19" s="32"/>
    </row>
    <row r="20" spans="1:11" ht="99.75" customHeight="1">
      <c r="A20" s="10">
        <v>13</v>
      </c>
      <c r="B20" s="16" t="s">
        <v>33</v>
      </c>
      <c r="C20" s="17" t="s">
        <v>4</v>
      </c>
      <c r="D20" s="17" t="s">
        <v>20</v>
      </c>
      <c r="E20" s="13">
        <v>500</v>
      </c>
      <c r="F20" s="21"/>
      <c r="G20" s="22">
        <f t="shared" si="0"/>
        <v>0</v>
      </c>
      <c r="H20" s="24"/>
      <c r="I20" s="22">
        <f t="shared" si="1"/>
        <v>0</v>
      </c>
      <c r="J20" s="23">
        <f t="shared" si="2"/>
        <v>0</v>
      </c>
      <c r="K20" s="32"/>
    </row>
    <row r="21" spans="1:11" ht="42" customHeight="1">
      <c r="A21" s="10">
        <v>14</v>
      </c>
      <c r="B21" s="11" t="s">
        <v>34</v>
      </c>
      <c r="C21" s="17" t="s">
        <v>4</v>
      </c>
      <c r="D21" s="17" t="s">
        <v>15</v>
      </c>
      <c r="E21" s="13">
        <v>30</v>
      </c>
      <c r="F21" s="21"/>
      <c r="G21" s="22">
        <f t="shared" si="0"/>
        <v>0</v>
      </c>
      <c r="H21" s="24"/>
      <c r="I21" s="22">
        <f t="shared" si="1"/>
        <v>0</v>
      </c>
      <c r="J21" s="23">
        <f t="shared" si="2"/>
        <v>0</v>
      </c>
      <c r="K21" s="32"/>
    </row>
    <row r="22" spans="1:11" ht="76.5" customHeight="1">
      <c r="A22" s="10">
        <v>15</v>
      </c>
      <c r="B22" s="16" t="s">
        <v>35</v>
      </c>
      <c r="C22" s="17" t="s">
        <v>4</v>
      </c>
      <c r="D22" s="17" t="s">
        <v>19</v>
      </c>
      <c r="E22" s="13">
        <v>400</v>
      </c>
      <c r="F22" s="21"/>
      <c r="G22" s="22">
        <f t="shared" si="0"/>
        <v>0</v>
      </c>
      <c r="H22" s="24"/>
      <c r="I22" s="22">
        <f t="shared" si="1"/>
        <v>0</v>
      </c>
      <c r="J22" s="23">
        <f t="shared" si="2"/>
        <v>0</v>
      </c>
      <c r="K22" s="33"/>
    </row>
    <row r="23" spans="1:11" ht="112.5" customHeight="1">
      <c r="A23" s="10">
        <v>16</v>
      </c>
      <c r="B23" s="16" t="s">
        <v>36</v>
      </c>
      <c r="C23" s="17" t="s">
        <v>4</v>
      </c>
      <c r="D23" s="17" t="s">
        <v>19</v>
      </c>
      <c r="E23" s="13">
        <v>800</v>
      </c>
      <c r="F23" s="21"/>
      <c r="G23" s="22">
        <f t="shared" si="0"/>
        <v>0</v>
      </c>
      <c r="H23" s="24"/>
      <c r="I23" s="22">
        <f t="shared" si="1"/>
        <v>0</v>
      </c>
      <c r="J23" s="23">
        <f t="shared" si="2"/>
        <v>0</v>
      </c>
      <c r="K23" s="32"/>
    </row>
    <row r="24" spans="1:11" ht="101.25" customHeight="1">
      <c r="A24" s="20">
        <v>17</v>
      </c>
      <c r="B24" s="16" t="s">
        <v>37</v>
      </c>
      <c r="C24" s="17" t="s">
        <v>4</v>
      </c>
      <c r="D24" s="17" t="s">
        <v>21</v>
      </c>
      <c r="E24" s="13">
        <v>50</v>
      </c>
      <c r="F24" s="21"/>
      <c r="G24" s="22">
        <f t="shared" si="0"/>
        <v>0</v>
      </c>
      <c r="H24" s="24"/>
      <c r="I24" s="22">
        <f t="shared" si="1"/>
        <v>0</v>
      </c>
      <c r="J24" s="23">
        <f t="shared" si="2"/>
        <v>0</v>
      </c>
      <c r="K24" s="32"/>
    </row>
    <row r="25" spans="1:11" ht="123" customHeight="1">
      <c r="A25" s="20">
        <v>18</v>
      </c>
      <c r="B25" s="16" t="s">
        <v>38</v>
      </c>
      <c r="C25" s="17" t="s">
        <v>4</v>
      </c>
      <c r="D25" s="17" t="s">
        <v>21</v>
      </c>
      <c r="E25" s="13">
        <v>400</v>
      </c>
      <c r="F25" s="21"/>
      <c r="G25" s="22">
        <f t="shared" si="0"/>
        <v>0</v>
      </c>
      <c r="H25" s="24"/>
      <c r="I25" s="22">
        <f t="shared" si="1"/>
        <v>0</v>
      </c>
      <c r="J25" s="23">
        <f t="shared" si="2"/>
        <v>0</v>
      </c>
      <c r="K25" s="32"/>
    </row>
    <row r="26" spans="1:11" ht="140.25">
      <c r="A26" s="20">
        <v>19</v>
      </c>
      <c r="B26" s="16" t="s">
        <v>39</v>
      </c>
      <c r="C26" s="17" t="s">
        <v>4</v>
      </c>
      <c r="D26" s="17" t="s">
        <v>21</v>
      </c>
      <c r="E26" s="13">
        <v>120</v>
      </c>
      <c r="F26" s="21"/>
      <c r="G26" s="22">
        <f t="shared" si="0"/>
        <v>0</v>
      </c>
      <c r="H26" s="24"/>
      <c r="I26" s="22">
        <f t="shared" si="1"/>
        <v>0</v>
      </c>
      <c r="J26" s="23">
        <f t="shared" si="2"/>
        <v>0</v>
      </c>
      <c r="K26" s="32"/>
    </row>
    <row r="27" spans="1:11" ht="108.2" customHeight="1">
      <c r="A27" s="20">
        <v>20</v>
      </c>
      <c r="B27" s="16" t="s">
        <v>40</v>
      </c>
      <c r="C27" s="17" t="s">
        <v>4</v>
      </c>
      <c r="D27" s="17" t="s">
        <v>22</v>
      </c>
      <c r="E27" s="13">
        <v>500</v>
      </c>
      <c r="F27" s="21"/>
      <c r="G27" s="22">
        <f t="shared" si="0"/>
        <v>0</v>
      </c>
      <c r="H27" s="24"/>
      <c r="I27" s="22">
        <f t="shared" si="1"/>
        <v>0</v>
      </c>
      <c r="J27" s="23">
        <f t="shared" si="2"/>
        <v>0</v>
      </c>
      <c r="K27" s="32"/>
    </row>
    <row r="28" spans="1:11" ht="79.150000000000006" customHeight="1">
      <c r="A28" s="20">
        <v>21</v>
      </c>
      <c r="B28" s="16" t="s">
        <v>11</v>
      </c>
      <c r="C28" s="17" t="s">
        <v>4</v>
      </c>
      <c r="D28" s="17" t="s">
        <v>22</v>
      </c>
      <c r="E28" s="13">
        <v>400</v>
      </c>
      <c r="F28" s="21"/>
      <c r="G28" s="22">
        <f t="shared" si="0"/>
        <v>0</v>
      </c>
      <c r="H28" s="24"/>
      <c r="I28" s="22">
        <f t="shared" si="1"/>
        <v>0</v>
      </c>
      <c r="J28" s="23">
        <f t="shared" si="2"/>
        <v>0</v>
      </c>
      <c r="K28" s="32"/>
    </row>
    <row r="29" spans="1:11" ht="56.25" customHeight="1">
      <c r="A29" s="20">
        <v>22</v>
      </c>
      <c r="B29" s="16" t="s">
        <v>60</v>
      </c>
      <c r="C29" s="17" t="s">
        <v>3</v>
      </c>
      <c r="D29" s="17" t="s">
        <v>22</v>
      </c>
      <c r="E29" s="13">
        <v>1200</v>
      </c>
      <c r="F29" s="21"/>
      <c r="G29" s="22">
        <f t="shared" si="0"/>
        <v>0</v>
      </c>
      <c r="H29" s="24"/>
      <c r="I29" s="22">
        <f t="shared" si="1"/>
        <v>0</v>
      </c>
      <c r="J29" s="23">
        <f t="shared" si="2"/>
        <v>0</v>
      </c>
      <c r="K29" s="32"/>
    </row>
    <row r="30" spans="1:11" ht="78.400000000000006" customHeight="1">
      <c r="A30" s="20">
        <v>23</v>
      </c>
      <c r="B30" s="16" t="s">
        <v>61</v>
      </c>
      <c r="C30" s="17" t="s">
        <v>3</v>
      </c>
      <c r="D30" s="17" t="s">
        <v>22</v>
      </c>
      <c r="E30" s="13">
        <v>1200</v>
      </c>
      <c r="F30" s="21"/>
      <c r="G30" s="22">
        <f t="shared" si="0"/>
        <v>0</v>
      </c>
      <c r="H30" s="24"/>
      <c r="I30" s="22">
        <f t="shared" si="1"/>
        <v>0</v>
      </c>
      <c r="J30" s="23">
        <f t="shared" si="2"/>
        <v>0</v>
      </c>
      <c r="K30" s="32"/>
    </row>
    <row r="31" spans="1:11" ht="73.150000000000006" customHeight="1">
      <c r="A31" s="20">
        <v>24</v>
      </c>
      <c r="B31" s="16" t="s">
        <v>41</v>
      </c>
      <c r="C31" s="17" t="s">
        <v>4</v>
      </c>
      <c r="D31" s="17" t="s">
        <v>22</v>
      </c>
      <c r="E31" s="13">
        <v>500</v>
      </c>
      <c r="F31" s="21"/>
      <c r="G31" s="22">
        <f t="shared" si="0"/>
        <v>0</v>
      </c>
      <c r="H31" s="24"/>
      <c r="I31" s="22">
        <f t="shared" si="1"/>
        <v>0</v>
      </c>
      <c r="J31" s="23">
        <f t="shared" si="2"/>
        <v>0</v>
      </c>
      <c r="K31" s="32"/>
    </row>
    <row r="32" spans="1:11" ht="87.4" customHeight="1">
      <c r="A32" s="20">
        <v>25</v>
      </c>
      <c r="B32" s="16" t="s">
        <v>42</v>
      </c>
      <c r="C32" s="17" t="s">
        <v>4</v>
      </c>
      <c r="D32" s="17" t="s">
        <v>22</v>
      </c>
      <c r="E32" s="13">
        <v>500</v>
      </c>
      <c r="F32" s="21"/>
      <c r="G32" s="22">
        <f t="shared" si="0"/>
        <v>0</v>
      </c>
      <c r="H32" s="24"/>
      <c r="I32" s="22">
        <f t="shared" si="1"/>
        <v>0</v>
      </c>
      <c r="J32" s="23">
        <f t="shared" si="2"/>
        <v>0</v>
      </c>
      <c r="K32" s="32"/>
    </row>
    <row r="33" spans="1:11" ht="127.5">
      <c r="A33" s="20">
        <v>26</v>
      </c>
      <c r="B33" s="16" t="s">
        <v>43</v>
      </c>
      <c r="C33" s="17" t="s">
        <v>4</v>
      </c>
      <c r="D33" s="17" t="s">
        <v>16</v>
      </c>
      <c r="E33" s="13">
        <v>24</v>
      </c>
      <c r="F33" s="21"/>
      <c r="G33" s="22">
        <f t="shared" si="0"/>
        <v>0</v>
      </c>
      <c r="H33" s="24"/>
      <c r="I33" s="22">
        <f t="shared" si="1"/>
        <v>0</v>
      </c>
      <c r="J33" s="23">
        <f t="shared" si="2"/>
        <v>0</v>
      </c>
      <c r="K33" s="32"/>
    </row>
    <row r="34" spans="1:11" ht="140.25">
      <c r="A34" s="20">
        <v>27</v>
      </c>
      <c r="B34" s="16" t="s">
        <v>62</v>
      </c>
      <c r="C34" s="17" t="s">
        <v>4</v>
      </c>
      <c r="D34" s="17" t="s">
        <v>21</v>
      </c>
      <c r="E34" s="13">
        <v>120</v>
      </c>
      <c r="F34" s="21"/>
      <c r="G34" s="22">
        <f t="shared" si="0"/>
        <v>0</v>
      </c>
      <c r="H34" s="24"/>
      <c r="I34" s="22">
        <f t="shared" si="1"/>
        <v>0</v>
      </c>
      <c r="J34" s="23">
        <f t="shared" si="2"/>
        <v>0</v>
      </c>
      <c r="K34" s="32"/>
    </row>
    <row r="35" spans="1:11" ht="80.650000000000006" customHeight="1">
      <c r="A35" s="20">
        <v>28</v>
      </c>
      <c r="B35" s="16" t="s">
        <v>12</v>
      </c>
      <c r="C35" s="17" t="s">
        <v>4</v>
      </c>
      <c r="D35" s="17" t="s">
        <v>22</v>
      </c>
      <c r="E35" s="13">
        <v>800</v>
      </c>
      <c r="F35" s="21"/>
      <c r="G35" s="22">
        <f t="shared" si="0"/>
        <v>0</v>
      </c>
      <c r="H35" s="24"/>
      <c r="I35" s="22">
        <f t="shared" si="1"/>
        <v>0</v>
      </c>
      <c r="J35" s="23">
        <f t="shared" si="2"/>
        <v>0</v>
      </c>
      <c r="K35" s="32"/>
    </row>
    <row r="36" spans="1:11" ht="71.650000000000006" customHeight="1">
      <c r="A36" s="20">
        <v>29</v>
      </c>
      <c r="B36" s="16" t="s">
        <v>5</v>
      </c>
      <c r="C36" s="17" t="s">
        <v>4</v>
      </c>
      <c r="D36" s="17" t="s">
        <v>22</v>
      </c>
      <c r="E36" s="13">
        <v>100</v>
      </c>
      <c r="F36" s="21"/>
      <c r="G36" s="22">
        <f t="shared" si="0"/>
        <v>0</v>
      </c>
      <c r="H36" s="24"/>
      <c r="I36" s="22">
        <f t="shared" si="1"/>
        <v>0</v>
      </c>
      <c r="J36" s="23">
        <f t="shared" si="2"/>
        <v>0</v>
      </c>
      <c r="K36" s="32"/>
    </row>
    <row r="37" spans="1:11" ht="52.9" customHeight="1">
      <c r="A37" s="20">
        <v>30</v>
      </c>
      <c r="B37" s="16" t="s">
        <v>13</v>
      </c>
      <c r="C37" s="17" t="s">
        <v>4</v>
      </c>
      <c r="D37" s="17" t="s">
        <v>22</v>
      </c>
      <c r="E37" s="13">
        <v>200</v>
      </c>
      <c r="F37" s="21"/>
      <c r="G37" s="22">
        <f t="shared" si="0"/>
        <v>0</v>
      </c>
      <c r="H37" s="24"/>
      <c r="I37" s="22">
        <f t="shared" si="1"/>
        <v>0</v>
      </c>
      <c r="J37" s="23">
        <f t="shared" si="2"/>
        <v>0</v>
      </c>
      <c r="K37" s="32"/>
    </row>
    <row r="38" spans="1:11" ht="81.2" customHeight="1">
      <c r="A38" s="20">
        <v>31</v>
      </c>
      <c r="B38" s="16" t="s">
        <v>44</v>
      </c>
      <c r="C38" s="17" t="s">
        <v>4</v>
      </c>
      <c r="D38" s="17" t="s">
        <v>20</v>
      </c>
      <c r="E38" s="13">
        <v>24</v>
      </c>
      <c r="F38" s="21"/>
      <c r="G38" s="22">
        <f t="shared" si="0"/>
        <v>0</v>
      </c>
      <c r="H38" s="24"/>
      <c r="I38" s="22">
        <f t="shared" si="1"/>
        <v>0</v>
      </c>
      <c r="J38" s="23">
        <f t="shared" si="2"/>
        <v>0</v>
      </c>
      <c r="K38" s="32"/>
    </row>
    <row r="39" spans="1:11" ht="169.5" customHeight="1">
      <c r="A39" s="20">
        <v>32</v>
      </c>
      <c r="B39" s="16" t="s">
        <v>45</v>
      </c>
      <c r="C39" s="17" t="s">
        <v>4</v>
      </c>
      <c r="D39" s="17" t="s">
        <v>20</v>
      </c>
      <c r="E39" s="13">
        <v>200</v>
      </c>
      <c r="F39" s="21"/>
      <c r="G39" s="22">
        <f t="shared" si="0"/>
        <v>0</v>
      </c>
      <c r="H39" s="24"/>
      <c r="I39" s="22">
        <f t="shared" si="1"/>
        <v>0</v>
      </c>
      <c r="J39" s="23">
        <f t="shared" si="2"/>
        <v>0</v>
      </c>
      <c r="K39" s="32"/>
    </row>
    <row r="40" spans="1:11" ht="129" customHeight="1">
      <c r="A40" s="10">
        <v>33</v>
      </c>
      <c r="B40" s="16" t="s">
        <v>46</v>
      </c>
      <c r="C40" s="17" t="s">
        <v>4</v>
      </c>
      <c r="D40" s="17" t="s">
        <v>20</v>
      </c>
      <c r="E40" s="13">
        <v>20</v>
      </c>
      <c r="F40" s="21"/>
      <c r="G40" s="22">
        <f t="shared" si="0"/>
        <v>0</v>
      </c>
      <c r="H40" s="24"/>
      <c r="I40" s="22">
        <f t="shared" si="1"/>
        <v>0</v>
      </c>
      <c r="J40" s="23">
        <f t="shared" si="2"/>
        <v>0</v>
      </c>
      <c r="K40" s="32"/>
    </row>
    <row r="41" spans="1:11" ht="140.25">
      <c r="A41" s="10">
        <v>34</v>
      </c>
      <c r="B41" s="16" t="s">
        <v>47</v>
      </c>
      <c r="C41" s="17" t="s">
        <v>4</v>
      </c>
      <c r="D41" s="17" t="s">
        <v>21</v>
      </c>
      <c r="E41" s="13">
        <v>12</v>
      </c>
      <c r="F41" s="21"/>
      <c r="G41" s="22">
        <f t="shared" si="0"/>
        <v>0</v>
      </c>
      <c r="H41" s="24"/>
      <c r="I41" s="22">
        <f t="shared" si="1"/>
        <v>0</v>
      </c>
      <c r="J41" s="23">
        <f t="shared" si="2"/>
        <v>0</v>
      </c>
      <c r="K41" s="32"/>
    </row>
    <row r="42" spans="1:11" ht="68.650000000000006" customHeight="1">
      <c r="A42" s="10">
        <v>35</v>
      </c>
      <c r="B42" s="16" t="s">
        <v>48</v>
      </c>
      <c r="C42" s="17" t="s">
        <v>4</v>
      </c>
      <c r="D42" s="17" t="s">
        <v>22</v>
      </c>
      <c r="E42" s="13">
        <v>120</v>
      </c>
      <c r="F42" s="21"/>
      <c r="G42" s="22">
        <f t="shared" si="0"/>
        <v>0</v>
      </c>
      <c r="H42" s="24"/>
      <c r="I42" s="22">
        <f t="shared" si="1"/>
        <v>0</v>
      </c>
      <c r="J42" s="23">
        <f t="shared" si="2"/>
        <v>0</v>
      </c>
      <c r="K42" s="32"/>
    </row>
    <row r="43" spans="1:11" ht="78" customHeight="1">
      <c r="A43" s="10">
        <v>36</v>
      </c>
      <c r="B43" s="16" t="s">
        <v>49</v>
      </c>
      <c r="C43" s="17" t="s">
        <v>4</v>
      </c>
      <c r="D43" s="17" t="s">
        <v>22</v>
      </c>
      <c r="E43" s="13">
        <v>1200</v>
      </c>
      <c r="F43" s="21"/>
      <c r="G43" s="22">
        <f t="shared" si="0"/>
        <v>0</v>
      </c>
      <c r="H43" s="24"/>
      <c r="I43" s="22">
        <f t="shared" si="1"/>
        <v>0</v>
      </c>
      <c r="J43" s="23">
        <f t="shared" si="2"/>
        <v>0</v>
      </c>
      <c r="K43" s="32"/>
    </row>
    <row r="44" spans="1:11" ht="142.5" customHeight="1">
      <c r="A44" s="10">
        <v>37</v>
      </c>
      <c r="B44" s="16" t="s">
        <v>50</v>
      </c>
      <c r="C44" s="17" t="s">
        <v>4</v>
      </c>
      <c r="D44" s="17" t="s">
        <v>21</v>
      </c>
      <c r="E44" s="13">
        <v>12</v>
      </c>
      <c r="F44" s="21"/>
      <c r="G44" s="22">
        <f t="shared" si="0"/>
        <v>0</v>
      </c>
      <c r="H44" s="24"/>
      <c r="I44" s="22">
        <f t="shared" si="1"/>
        <v>0</v>
      </c>
      <c r="J44" s="23">
        <f t="shared" si="2"/>
        <v>0</v>
      </c>
      <c r="K44" s="32"/>
    </row>
    <row r="45" spans="1:11" ht="64.5" customHeight="1">
      <c r="A45" s="10">
        <v>38</v>
      </c>
      <c r="B45" s="18" t="s">
        <v>86</v>
      </c>
      <c r="C45" s="17" t="s">
        <v>4</v>
      </c>
      <c r="D45" s="17" t="s">
        <v>23</v>
      </c>
      <c r="E45" s="19">
        <v>2000</v>
      </c>
      <c r="F45" s="21"/>
      <c r="G45" s="22">
        <f t="shared" si="0"/>
        <v>0</v>
      </c>
      <c r="H45" s="24"/>
      <c r="I45" s="22">
        <f t="shared" si="1"/>
        <v>0</v>
      </c>
      <c r="J45" s="23">
        <f t="shared" si="2"/>
        <v>0</v>
      </c>
      <c r="K45" s="32"/>
    </row>
    <row r="46" spans="1:11" ht="67.900000000000006" customHeight="1">
      <c r="A46" s="10">
        <v>39</v>
      </c>
      <c r="B46" s="16" t="s">
        <v>51</v>
      </c>
      <c r="C46" s="17" t="s">
        <v>4</v>
      </c>
      <c r="D46" s="17" t="s">
        <v>22</v>
      </c>
      <c r="E46" s="13">
        <v>1600</v>
      </c>
      <c r="F46" s="21"/>
      <c r="G46" s="22">
        <f t="shared" si="0"/>
        <v>0</v>
      </c>
      <c r="H46" s="24"/>
      <c r="I46" s="22">
        <f t="shared" si="1"/>
        <v>0</v>
      </c>
      <c r="J46" s="23">
        <f t="shared" si="2"/>
        <v>0</v>
      </c>
      <c r="K46" s="32"/>
    </row>
    <row r="47" spans="1:11" ht="165.75">
      <c r="A47" s="10">
        <v>40</v>
      </c>
      <c r="B47" s="16" t="s">
        <v>63</v>
      </c>
      <c r="C47" s="17" t="s">
        <v>4</v>
      </c>
      <c r="D47" s="17" t="s">
        <v>21</v>
      </c>
      <c r="E47" s="13">
        <v>240</v>
      </c>
      <c r="F47" s="21"/>
      <c r="G47" s="22">
        <f t="shared" si="0"/>
        <v>0</v>
      </c>
      <c r="H47" s="24"/>
      <c r="I47" s="22">
        <f t="shared" si="1"/>
        <v>0</v>
      </c>
      <c r="J47" s="23">
        <f t="shared" si="2"/>
        <v>0</v>
      </c>
      <c r="K47" s="32"/>
    </row>
    <row r="48" spans="1:11" ht="98.45" customHeight="1">
      <c r="A48" s="10">
        <v>41</v>
      </c>
      <c r="B48" s="14" t="s">
        <v>52</v>
      </c>
      <c r="C48" s="17" t="s">
        <v>4</v>
      </c>
      <c r="D48" s="17" t="s">
        <v>19</v>
      </c>
      <c r="E48" s="13">
        <v>20</v>
      </c>
      <c r="F48" s="21"/>
      <c r="G48" s="22">
        <f t="shared" si="0"/>
        <v>0</v>
      </c>
      <c r="H48" s="24"/>
      <c r="I48" s="22">
        <f t="shared" si="1"/>
        <v>0</v>
      </c>
      <c r="J48" s="23">
        <f t="shared" si="2"/>
        <v>0</v>
      </c>
      <c r="K48" s="32"/>
    </row>
    <row r="49" spans="1:11" ht="77.650000000000006" customHeight="1">
      <c r="A49" s="10">
        <v>42</v>
      </c>
      <c r="B49" s="14" t="s">
        <v>64</v>
      </c>
      <c r="C49" s="17" t="s">
        <v>4</v>
      </c>
      <c r="D49" s="17" t="s">
        <v>19</v>
      </c>
      <c r="E49" s="13">
        <v>20</v>
      </c>
      <c r="F49" s="21"/>
      <c r="G49" s="22">
        <f t="shared" si="0"/>
        <v>0</v>
      </c>
      <c r="H49" s="24"/>
      <c r="I49" s="22">
        <f t="shared" si="1"/>
        <v>0</v>
      </c>
      <c r="J49" s="23">
        <f t="shared" si="2"/>
        <v>0</v>
      </c>
      <c r="K49" s="32"/>
    </row>
    <row r="50" spans="1:11" ht="82.15" customHeight="1">
      <c r="A50" s="10">
        <v>43</v>
      </c>
      <c r="B50" s="14" t="s">
        <v>53</v>
      </c>
      <c r="C50" s="17" t="s">
        <v>4</v>
      </c>
      <c r="D50" s="17" t="s">
        <v>21</v>
      </c>
      <c r="E50" s="13">
        <v>20</v>
      </c>
      <c r="F50" s="21"/>
      <c r="G50" s="22">
        <f t="shared" si="0"/>
        <v>0</v>
      </c>
      <c r="H50" s="24"/>
      <c r="I50" s="22">
        <f t="shared" si="1"/>
        <v>0</v>
      </c>
      <c r="J50" s="23">
        <f t="shared" si="2"/>
        <v>0</v>
      </c>
      <c r="K50" s="32"/>
    </row>
    <row r="51" spans="1:11" ht="75" customHeight="1" thickBot="1">
      <c r="A51" s="10">
        <v>44</v>
      </c>
      <c r="B51" s="14" t="s">
        <v>54</v>
      </c>
      <c r="C51" s="17" t="s">
        <v>4</v>
      </c>
      <c r="D51" s="17" t="s">
        <v>21</v>
      </c>
      <c r="E51" s="25">
        <v>20</v>
      </c>
      <c r="F51" s="21"/>
      <c r="G51" s="22">
        <f t="shared" si="0"/>
        <v>0</v>
      </c>
      <c r="H51" s="24"/>
      <c r="I51" s="22">
        <f t="shared" si="1"/>
        <v>0</v>
      </c>
      <c r="J51" s="23">
        <f t="shared" si="2"/>
        <v>0</v>
      </c>
      <c r="K51" s="32"/>
    </row>
    <row r="52" spans="1:11" ht="13.5" thickBot="1">
      <c r="E52" s="26" t="s">
        <v>6</v>
      </c>
      <c r="F52" s="27"/>
      <c r="G52" s="28">
        <f>SUM(G8:G51)</f>
        <v>0</v>
      </c>
      <c r="H52" s="29"/>
      <c r="I52" s="28">
        <f>SUM(I8:I51)</f>
        <v>0</v>
      </c>
      <c r="J52" s="30"/>
    </row>
  </sheetData>
  <sheetProtection selectLockedCells="1" selectUnlockedCells="1"/>
  <mergeCells count="3">
    <mergeCell ref="A3:B3"/>
    <mergeCell ref="B4:E4"/>
    <mergeCell ref="A5:K5"/>
  </mergeCells>
  <phoneticPr fontId="7" type="noConversion"/>
  <printOptions horizontalCentered="1" verticalCentered="1"/>
  <pageMargins left="0" right="0" top="0.1388888888888889" bottom="0.1388888888888889" header="0" footer="0"/>
  <pageSetup paperSize="9" scale="82" fitToHeight="0" pageOrder="overThenDown" orientation="landscape" useFirstPageNumber="1" horizontalDpi="300" verticalDpi="300" r:id="rId1"/>
  <headerFooter alignWithMargins="0">
    <oddHeader>&amp;C&amp;Kffffff&amp;A</oddHeader>
    <oddFooter>&amp;C&amp;KffffffStrona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1F954-9B67-4798-AAEE-006D13B20BCA}">
  <sheetPr>
    <pageSetUpPr fitToPage="1"/>
  </sheetPr>
  <dimension ref="A1:M12"/>
  <sheetViews>
    <sheetView topLeftCell="A10" zoomScale="120" zoomScaleNormal="120" workbookViewId="0">
      <selection activeCell="B16" sqref="B16"/>
    </sheetView>
  </sheetViews>
  <sheetFormatPr defaultColWidth="8.7109375" defaultRowHeight="12.75"/>
  <cols>
    <col min="1" max="1" width="11.42578125" style="1" customWidth="1"/>
    <col min="2" max="2" width="41.5703125" style="1" customWidth="1"/>
    <col min="3" max="13" width="11.42578125" style="1" customWidth="1"/>
    <col min="14" max="16384" width="8.7109375" style="1"/>
  </cols>
  <sheetData>
    <row r="1" spans="1:13">
      <c r="A1" s="31" t="s">
        <v>93</v>
      </c>
      <c r="B1" s="31"/>
      <c r="C1" s="31"/>
      <c r="D1" s="31"/>
      <c r="E1" s="31"/>
      <c r="F1" s="31"/>
      <c r="G1" s="31"/>
      <c r="H1" s="31"/>
      <c r="I1" s="31"/>
      <c r="J1" s="31"/>
      <c r="K1" s="31"/>
    </row>
    <row r="2" spans="1:13">
      <c r="A2" s="2" t="s">
        <v>70</v>
      </c>
      <c r="B2" s="2"/>
      <c r="C2" s="2"/>
      <c r="D2" s="2"/>
      <c r="E2" s="2"/>
      <c r="F2" s="2"/>
      <c r="G2" s="2"/>
      <c r="H2" s="2"/>
      <c r="I2" s="2"/>
      <c r="J2" s="2"/>
      <c r="K2" s="2"/>
    </row>
    <row r="3" spans="1:13">
      <c r="A3" s="2"/>
      <c r="B3" s="2"/>
      <c r="C3" s="2"/>
      <c r="D3" s="2"/>
      <c r="E3" s="2"/>
      <c r="F3" s="2"/>
      <c r="G3" s="2"/>
      <c r="H3" s="2"/>
      <c r="I3" s="2"/>
      <c r="J3" s="2"/>
      <c r="K3" s="2"/>
    </row>
    <row r="4" spans="1:13" ht="18.75">
      <c r="A4" s="2"/>
      <c r="B4" s="50" t="s">
        <v>91</v>
      </c>
      <c r="C4" s="50"/>
      <c r="D4" s="50"/>
      <c r="E4" s="50"/>
      <c r="F4" s="2"/>
      <c r="G4" s="2"/>
      <c r="H4" s="5"/>
      <c r="I4" s="5"/>
      <c r="J4" s="2"/>
      <c r="K4" s="2"/>
    </row>
    <row r="5" spans="1:13" ht="7.5" customHeight="1">
      <c r="A5" s="49"/>
      <c r="B5" s="49"/>
      <c r="C5" s="49"/>
      <c r="D5" s="49"/>
      <c r="E5" s="49"/>
      <c r="F5" s="49"/>
      <c r="G5" s="49"/>
      <c r="H5" s="49"/>
      <c r="I5" s="49"/>
      <c r="J5" s="49"/>
      <c r="K5" s="49"/>
    </row>
    <row r="6" spans="1:13" ht="127.5" customHeight="1">
      <c r="A6" s="52" t="s">
        <v>88</v>
      </c>
      <c r="B6" s="52"/>
      <c r="C6" s="52"/>
      <c r="D6" s="52"/>
      <c r="E6" s="52"/>
      <c r="F6" s="52"/>
      <c r="G6" s="52"/>
      <c r="H6" s="52"/>
      <c r="I6" s="52"/>
      <c r="J6" s="52"/>
      <c r="K6" s="52"/>
      <c r="L6" s="5"/>
      <c r="M6" s="5"/>
    </row>
    <row r="7" spans="1:13" ht="113.25" customHeight="1">
      <c r="A7" s="8" t="s">
        <v>0</v>
      </c>
      <c r="B7" s="8" t="s">
        <v>7</v>
      </c>
      <c r="C7" s="8" t="s">
        <v>1</v>
      </c>
      <c r="D7" s="8" t="s">
        <v>14</v>
      </c>
      <c r="E7" s="34" t="s">
        <v>24</v>
      </c>
      <c r="F7" s="34" t="s">
        <v>25</v>
      </c>
      <c r="G7" s="34" t="s">
        <v>67</v>
      </c>
      <c r="H7" s="34" t="s">
        <v>26</v>
      </c>
      <c r="I7" s="34" t="s">
        <v>68</v>
      </c>
      <c r="J7" s="34" t="s">
        <v>69</v>
      </c>
      <c r="K7" s="8" t="s">
        <v>84</v>
      </c>
      <c r="L7" s="2"/>
      <c r="M7" s="2"/>
    </row>
    <row r="8" spans="1:13">
      <c r="A8" s="9">
        <v>1</v>
      </c>
      <c r="B8" s="9">
        <v>2</v>
      </c>
      <c r="C8" s="9">
        <v>3</v>
      </c>
      <c r="D8" s="9">
        <v>4</v>
      </c>
      <c r="E8" s="35">
        <v>5</v>
      </c>
      <c r="F8" s="35">
        <v>6</v>
      </c>
      <c r="G8" s="35">
        <v>7</v>
      </c>
      <c r="H8" s="35">
        <v>8</v>
      </c>
      <c r="I8" s="35">
        <v>9</v>
      </c>
      <c r="J8" s="35">
        <v>10</v>
      </c>
      <c r="K8" s="9">
        <v>11</v>
      </c>
      <c r="L8" s="2"/>
      <c r="M8" s="2"/>
    </row>
    <row r="9" spans="1:13" ht="191.25">
      <c r="A9" s="10">
        <v>1</v>
      </c>
      <c r="B9" s="11" t="s">
        <v>72</v>
      </c>
      <c r="C9" s="17" t="s">
        <v>4</v>
      </c>
      <c r="D9" s="17" t="s">
        <v>71</v>
      </c>
      <c r="E9" s="36">
        <v>1000</v>
      </c>
      <c r="F9" s="21"/>
      <c r="G9" s="22">
        <f>ROUND(E9*F9,2)</f>
        <v>0</v>
      </c>
      <c r="H9" s="24"/>
      <c r="I9" s="22">
        <f>ROUND(G9+(G9*H9),2)</f>
        <v>0</v>
      </c>
      <c r="J9" s="23">
        <f>ROUND(I9/E9,2)</f>
        <v>0</v>
      </c>
      <c r="K9" s="32"/>
    </row>
    <row r="10" spans="1:13" ht="127.5">
      <c r="A10" s="10">
        <v>2</v>
      </c>
      <c r="B10" s="37" t="s">
        <v>73</v>
      </c>
      <c r="C10" s="17" t="s">
        <v>4</v>
      </c>
      <c r="D10" s="17" t="s">
        <v>19</v>
      </c>
      <c r="E10" s="36">
        <v>3000</v>
      </c>
      <c r="F10" s="21"/>
      <c r="G10" s="22">
        <f t="shared" ref="G10:G11" si="0">ROUND(E10*F10,2)</f>
        <v>0</v>
      </c>
      <c r="H10" s="24"/>
      <c r="I10" s="22">
        <f t="shared" ref="I10:I11" si="1">ROUND(G10+(G10*H10),2)</f>
        <v>0</v>
      </c>
      <c r="J10" s="23">
        <f t="shared" ref="J10:J11" si="2">ROUND(I10/E10,2)</f>
        <v>0</v>
      </c>
      <c r="K10" s="32"/>
    </row>
    <row r="11" spans="1:13" ht="130.5" customHeight="1" thickBot="1">
      <c r="A11" s="10">
        <v>3</v>
      </c>
      <c r="B11" s="37" t="s">
        <v>92</v>
      </c>
      <c r="C11" s="17" t="s">
        <v>2</v>
      </c>
      <c r="D11" s="17" t="s">
        <v>20</v>
      </c>
      <c r="E11" s="38">
        <v>1000</v>
      </c>
      <c r="F11" s="21"/>
      <c r="G11" s="22">
        <f t="shared" si="0"/>
        <v>0</v>
      </c>
      <c r="H11" s="24"/>
      <c r="I11" s="22">
        <f t="shared" si="1"/>
        <v>0</v>
      </c>
      <c r="J11" s="23">
        <f t="shared" si="2"/>
        <v>0</v>
      </c>
      <c r="K11" s="32"/>
    </row>
    <row r="12" spans="1:13" ht="13.5" thickBot="1">
      <c r="E12" s="39" t="s">
        <v>6</v>
      </c>
      <c r="F12" s="40"/>
      <c r="G12" s="42">
        <f>SUM(G9:G11)</f>
        <v>0</v>
      </c>
      <c r="I12" s="42">
        <f>SUM(I9:I11)</f>
        <v>0</v>
      </c>
      <c r="J12" s="41"/>
    </row>
  </sheetData>
  <sheetProtection selectLockedCells="1" selectUnlockedCells="1"/>
  <mergeCells count="3">
    <mergeCell ref="B4:E4"/>
    <mergeCell ref="A5:K5"/>
    <mergeCell ref="A6:K6"/>
  </mergeCells>
  <printOptions horizontalCentered="1" verticalCentered="1"/>
  <pageMargins left="0" right="0" top="0.1388888888888889" bottom="0.1388888888888889" header="0" footer="0"/>
  <pageSetup paperSize="9" scale="94" fitToHeight="0" pageOrder="overThenDown" orientation="landscape" r:id="rId1"/>
  <headerFooter alignWithMargins="0">
    <oddHeader>&amp;C&amp;Kffffff&amp;A</oddHeader>
    <oddFooter>&amp;C&amp;KffffffStrona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AA5870-6C23-4657-BD3F-F154D2F01B25}">
  <sheetPr>
    <pageSetUpPr fitToPage="1"/>
  </sheetPr>
  <dimension ref="A1:M20"/>
  <sheetViews>
    <sheetView tabSelected="1" zoomScale="120" zoomScaleNormal="120" workbookViewId="0">
      <selection activeCell="C25" sqref="C25"/>
    </sheetView>
  </sheetViews>
  <sheetFormatPr defaultColWidth="8.7109375" defaultRowHeight="12.75"/>
  <cols>
    <col min="1" max="1" width="11.42578125" style="1" customWidth="1"/>
    <col min="2" max="2" width="49.28515625" style="1" customWidth="1"/>
    <col min="3" max="6" width="11.42578125" style="1" customWidth="1"/>
    <col min="7" max="7" width="15" style="1" customWidth="1"/>
    <col min="8" max="8" width="11.42578125" style="1" customWidth="1"/>
    <col min="9" max="9" width="19.140625" style="1" customWidth="1"/>
    <col min="10" max="10" width="11.42578125" style="1" customWidth="1"/>
    <col min="11" max="11" width="18.7109375" style="1" customWidth="1"/>
    <col min="12" max="13" width="11.42578125" style="1" customWidth="1"/>
    <col min="14" max="16384" width="8.7109375" style="1"/>
  </cols>
  <sheetData>
    <row r="1" spans="1:13">
      <c r="A1" s="31" t="s">
        <v>95</v>
      </c>
    </row>
    <row r="2" spans="1:13">
      <c r="A2" s="2" t="s">
        <v>82</v>
      </c>
    </row>
    <row r="3" spans="1:13">
      <c r="A3" s="49"/>
      <c r="B3" s="49"/>
      <c r="C3" s="49"/>
      <c r="D3" s="49"/>
      <c r="E3" s="49"/>
      <c r="F3" s="49"/>
      <c r="G3" s="49"/>
      <c r="H3" s="49"/>
      <c r="I3" s="49"/>
      <c r="J3" s="49"/>
      <c r="K3" s="49"/>
    </row>
    <row r="4" spans="1:13">
      <c r="A4" s="49"/>
      <c r="B4" s="49"/>
      <c r="C4" s="49"/>
      <c r="D4" s="49"/>
      <c r="E4" s="49"/>
      <c r="F4" s="49"/>
      <c r="G4" s="49"/>
      <c r="H4" s="49"/>
      <c r="I4" s="49"/>
      <c r="J4" s="49"/>
      <c r="K4" s="49"/>
    </row>
    <row r="5" spans="1:13" ht="18.75">
      <c r="B5" s="53" t="s">
        <v>83</v>
      </c>
      <c r="C5" s="53"/>
      <c r="D5" s="53"/>
      <c r="E5" s="53"/>
    </row>
    <row r="6" spans="1:13">
      <c r="A6" s="2"/>
      <c r="B6" s="43"/>
      <c r="E6" s="43"/>
      <c r="F6" s="43"/>
      <c r="G6" s="43"/>
      <c r="H6" s="43"/>
      <c r="I6" s="43"/>
      <c r="M6" s="44"/>
    </row>
    <row r="7" spans="1:13" ht="112.5" customHeight="1">
      <c r="A7" s="52" t="s">
        <v>89</v>
      </c>
      <c r="B7" s="52"/>
      <c r="C7" s="52"/>
      <c r="D7" s="52"/>
      <c r="E7" s="52"/>
      <c r="F7" s="52"/>
      <c r="G7" s="52"/>
      <c r="H7" s="52"/>
      <c r="I7" s="52"/>
      <c r="J7" s="52"/>
      <c r="K7" s="52"/>
      <c r="L7" s="5"/>
      <c r="M7" s="5"/>
    </row>
    <row r="8" spans="1:13" ht="93" customHeight="1">
      <c r="A8" s="8" t="s">
        <v>0</v>
      </c>
      <c r="B8" s="8" t="s">
        <v>7</v>
      </c>
      <c r="C8" s="8" t="s">
        <v>1</v>
      </c>
      <c r="D8" s="8" t="s">
        <v>14</v>
      </c>
      <c r="E8" s="34" t="s">
        <v>24</v>
      </c>
      <c r="F8" s="34" t="s">
        <v>25</v>
      </c>
      <c r="G8" s="34" t="s">
        <v>67</v>
      </c>
      <c r="H8" s="34" t="s">
        <v>26</v>
      </c>
      <c r="I8" s="34" t="s">
        <v>68</v>
      </c>
      <c r="J8" s="34" t="s">
        <v>69</v>
      </c>
      <c r="K8" s="8" t="s">
        <v>84</v>
      </c>
      <c r="L8" s="2"/>
      <c r="M8" s="2"/>
    </row>
    <row r="9" spans="1:13">
      <c r="A9" s="9">
        <v>1</v>
      </c>
      <c r="B9" s="9">
        <v>2</v>
      </c>
      <c r="C9" s="9">
        <v>3</v>
      </c>
      <c r="D9" s="9">
        <v>4</v>
      </c>
      <c r="E9" s="35">
        <v>5</v>
      </c>
      <c r="F9" s="35">
        <v>6</v>
      </c>
      <c r="G9" s="35">
        <v>7</v>
      </c>
      <c r="H9" s="35">
        <v>8</v>
      </c>
      <c r="I9" s="35">
        <v>9</v>
      </c>
      <c r="J9" s="35">
        <v>10</v>
      </c>
      <c r="K9" s="9">
        <v>11</v>
      </c>
    </row>
    <row r="10" spans="1:13" ht="178.5">
      <c r="A10" s="10">
        <v>1</v>
      </c>
      <c r="B10" s="45" t="s">
        <v>74</v>
      </c>
      <c r="C10" s="17" t="s">
        <v>4</v>
      </c>
      <c r="D10" s="17" t="s">
        <v>85</v>
      </c>
      <c r="E10" s="46">
        <v>10000</v>
      </c>
      <c r="F10" s="21"/>
      <c r="G10" s="22">
        <f>ROUND(E10*F10,2)</f>
        <v>0</v>
      </c>
      <c r="H10" s="24"/>
      <c r="I10" s="22">
        <f>ROUND(G10+(G10*H10),2)</f>
        <v>0</v>
      </c>
      <c r="J10" s="23">
        <f>ROUND(I10/E10,2)</f>
        <v>0</v>
      </c>
      <c r="K10" s="32"/>
    </row>
    <row r="11" spans="1:13" ht="153">
      <c r="A11" s="10">
        <v>2</v>
      </c>
      <c r="B11" s="45" t="s">
        <v>75</v>
      </c>
      <c r="C11" s="17" t="s">
        <v>4</v>
      </c>
      <c r="D11" s="17" t="s">
        <v>85</v>
      </c>
      <c r="E11" s="46">
        <v>10000</v>
      </c>
      <c r="F11" s="21"/>
      <c r="G11" s="22">
        <f t="shared" ref="G11:G19" si="0">ROUND(E11*F11,2)</f>
        <v>0</v>
      </c>
      <c r="H11" s="24"/>
      <c r="I11" s="22">
        <f t="shared" ref="I11:I19" si="1">ROUND(G11+(G11*H11),2)</f>
        <v>0</v>
      </c>
      <c r="J11" s="23">
        <f t="shared" ref="J11:J19" si="2">ROUND(I11/E11,2)</f>
        <v>0</v>
      </c>
      <c r="K11" s="32"/>
    </row>
    <row r="12" spans="1:13" ht="140.25">
      <c r="A12" s="10">
        <v>3</v>
      </c>
      <c r="B12" s="45" t="s">
        <v>76</v>
      </c>
      <c r="C12" s="17" t="s">
        <v>4</v>
      </c>
      <c r="D12" s="17" t="s">
        <v>85</v>
      </c>
      <c r="E12" s="46">
        <v>10000</v>
      </c>
      <c r="F12" s="21"/>
      <c r="G12" s="22">
        <f t="shared" si="0"/>
        <v>0</v>
      </c>
      <c r="H12" s="24"/>
      <c r="I12" s="22">
        <f t="shared" si="1"/>
        <v>0</v>
      </c>
      <c r="J12" s="23">
        <f t="shared" si="2"/>
        <v>0</v>
      </c>
      <c r="K12" s="32"/>
    </row>
    <row r="13" spans="1:13" ht="140.25">
      <c r="A13" s="10">
        <v>4</v>
      </c>
      <c r="B13" s="45" t="s">
        <v>77</v>
      </c>
      <c r="C13" s="17" t="s">
        <v>4</v>
      </c>
      <c r="D13" s="17" t="s">
        <v>85</v>
      </c>
      <c r="E13" s="46">
        <v>10000</v>
      </c>
      <c r="F13" s="21"/>
      <c r="G13" s="22">
        <f t="shared" si="0"/>
        <v>0</v>
      </c>
      <c r="H13" s="24"/>
      <c r="I13" s="22">
        <f t="shared" si="1"/>
        <v>0</v>
      </c>
      <c r="J13" s="23">
        <f t="shared" si="2"/>
        <v>0</v>
      </c>
      <c r="K13" s="32"/>
    </row>
    <row r="14" spans="1:13" ht="242.25">
      <c r="A14" s="10">
        <v>5</v>
      </c>
      <c r="B14" s="45" t="s">
        <v>94</v>
      </c>
      <c r="C14" s="17" t="s">
        <v>4</v>
      </c>
      <c r="D14" s="17" t="s">
        <v>85</v>
      </c>
      <c r="E14" s="47">
        <v>100</v>
      </c>
      <c r="F14" s="21"/>
      <c r="G14" s="22">
        <f t="shared" si="0"/>
        <v>0</v>
      </c>
      <c r="H14" s="24"/>
      <c r="I14" s="22">
        <f t="shared" si="1"/>
        <v>0</v>
      </c>
      <c r="J14" s="23">
        <f t="shared" si="2"/>
        <v>0</v>
      </c>
      <c r="K14" s="32"/>
    </row>
    <row r="15" spans="1:13" ht="63.75">
      <c r="A15" s="10">
        <v>6</v>
      </c>
      <c r="B15" s="45" t="s">
        <v>78</v>
      </c>
      <c r="C15" s="17" t="s">
        <v>4</v>
      </c>
      <c r="D15" s="17" t="s">
        <v>85</v>
      </c>
      <c r="E15" s="47">
        <v>300</v>
      </c>
      <c r="F15" s="21"/>
      <c r="G15" s="22">
        <f t="shared" si="0"/>
        <v>0</v>
      </c>
      <c r="H15" s="24"/>
      <c r="I15" s="22">
        <f t="shared" si="1"/>
        <v>0</v>
      </c>
      <c r="J15" s="23">
        <f t="shared" si="2"/>
        <v>0</v>
      </c>
      <c r="K15" s="32"/>
    </row>
    <row r="16" spans="1:13" ht="63.75">
      <c r="A16" s="10">
        <v>7</v>
      </c>
      <c r="B16" s="45" t="s">
        <v>79</v>
      </c>
      <c r="C16" s="17" t="s">
        <v>4</v>
      </c>
      <c r="D16" s="17" t="s">
        <v>85</v>
      </c>
      <c r="E16" s="47">
        <v>648</v>
      </c>
      <c r="F16" s="21"/>
      <c r="G16" s="22">
        <f t="shared" si="0"/>
        <v>0</v>
      </c>
      <c r="H16" s="24"/>
      <c r="I16" s="22">
        <f t="shared" si="1"/>
        <v>0</v>
      </c>
      <c r="J16" s="23">
        <f t="shared" si="2"/>
        <v>0</v>
      </c>
      <c r="K16" s="32"/>
    </row>
    <row r="17" spans="1:13" ht="25.5">
      <c r="A17" s="10">
        <v>8</v>
      </c>
      <c r="B17" s="11" t="s">
        <v>80</v>
      </c>
      <c r="C17" s="17" t="s">
        <v>2</v>
      </c>
      <c r="D17" s="17" t="s">
        <v>15</v>
      </c>
      <c r="E17" s="46">
        <v>10</v>
      </c>
      <c r="F17" s="21"/>
      <c r="G17" s="22">
        <f t="shared" si="0"/>
        <v>0</v>
      </c>
      <c r="H17" s="24"/>
      <c r="I17" s="22">
        <f t="shared" si="1"/>
        <v>0</v>
      </c>
      <c r="J17" s="23">
        <f t="shared" si="2"/>
        <v>0</v>
      </c>
      <c r="K17" s="32"/>
      <c r="L17" s="2"/>
      <c r="M17" s="2"/>
    </row>
    <row r="18" spans="1:13" ht="25.5">
      <c r="A18" s="10">
        <v>9</v>
      </c>
      <c r="B18" s="11" t="s">
        <v>81</v>
      </c>
      <c r="C18" s="17" t="s">
        <v>2</v>
      </c>
      <c r="D18" s="17" t="s">
        <v>15</v>
      </c>
      <c r="E18" s="46">
        <v>10</v>
      </c>
      <c r="F18" s="21"/>
      <c r="G18" s="22">
        <f t="shared" si="0"/>
        <v>0</v>
      </c>
      <c r="H18" s="24"/>
      <c r="I18" s="22">
        <f t="shared" si="1"/>
        <v>0</v>
      </c>
      <c r="J18" s="23">
        <f t="shared" si="2"/>
        <v>0</v>
      </c>
      <c r="K18" s="32"/>
    </row>
    <row r="19" spans="1:13">
      <c r="A19" s="10">
        <v>10</v>
      </c>
      <c r="B19" s="11" t="s">
        <v>8</v>
      </c>
      <c r="C19" s="17" t="s">
        <v>4</v>
      </c>
      <c r="D19" s="17" t="s">
        <v>22</v>
      </c>
      <c r="E19" s="46">
        <v>222</v>
      </c>
      <c r="F19" s="58"/>
      <c r="G19" s="23">
        <f t="shared" si="0"/>
        <v>0</v>
      </c>
      <c r="H19" s="24"/>
      <c r="I19" s="23">
        <f t="shared" si="1"/>
        <v>0</v>
      </c>
      <c r="J19" s="23">
        <f t="shared" si="2"/>
        <v>0</v>
      </c>
      <c r="K19" s="32"/>
    </row>
    <row r="20" spans="1:13" ht="13.5" thickBot="1">
      <c r="A20" s="2"/>
      <c r="B20" s="2"/>
      <c r="C20" s="2"/>
      <c r="D20" s="2"/>
      <c r="E20" s="54" t="s">
        <v>9</v>
      </c>
      <c r="F20" s="55"/>
      <c r="G20" s="56">
        <f>SUM(G10:G19)</f>
        <v>0</v>
      </c>
      <c r="H20" s="2"/>
      <c r="I20" s="57">
        <f>SUM(I10:I19)</f>
        <v>0</v>
      </c>
      <c r="J20" s="48"/>
      <c r="K20" s="2"/>
    </row>
  </sheetData>
  <sheetProtection selectLockedCells="1" selectUnlockedCells="1"/>
  <mergeCells count="4">
    <mergeCell ref="E20:F20"/>
    <mergeCell ref="A3:K4"/>
    <mergeCell ref="B5:E5"/>
    <mergeCell ref="A7:K7"/>
  </mergeCells>
  <phoneticPr fontId="7" type="noConversion"/>
  <printOptions horizontalCentered="1" verticalCentered="1"/>
  <pageMargins left="0" right="0" top="0.1388888888888889" bottom="0.1388888888888889" header="0" footer="0"/>
  <pageSetup paperSize="9" scale="81" fitToHeight="0" pageOrder="overThenDown" orientation="landscape" horizontalDpi="300" verticalDpi="300" r:id="rId1"/>
  <headerFooter alignWithMargins="0">
    <oddHeader>&amp;C&amp;Kffffff&amp;A</oddHeader>
    <oddFooter>&amp;C&amp;KffffffStrona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Zadanie_1</vt:lpstr>
      <vt:lpstr>Zadanie_2 po zm</vt:lpstr>
      <vt:lpstr>Zadanie_3 po zm.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Apteka</dc:creator>
  <cp:lastModifiedBy>Zamówienia Publiczne</cp:lastModifiedBy>
  <cp:lastPrinted>2025-01-15T07:23:21Z</cp:lastPrinted>
  <dcterms:created xsi:type="dcterms:W3CDTF">2024-12-05T08:36:32Z</dcterms:created>
  <dcterms:modified xsi:type="dcterms:W3CDTF">2025-01-15T07:23:25Z</dcterms:modified>
</cp:coreProperties>
</file>