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mcglobaleur-my.sharepoint.com/personal/magdalena_blas_marsh_com/Documents/Desktop/GMINA ZAGRODNOPZP 2024/"/>
    </mc:Choice>
  </mc:AlternateContent>
  <xr:revisionPtr revIDLastSave="0" documentId="8_{40BD17D4-169A-49AD-B3C9-8A7E2C75C7BA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zał. Nr 3 wykaz sprzętu stacjo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5" l="1"/>
  <c r="F83" i="5"/>
  <c r="F51" i="5" l="1"/>
  <c r="F6" i="5" l="1"/>
  <c r="F84" i="5" s="1"/>
</calcChain>
</file>

<file path=xl/sharedStrings.xml><?xml version="1.0" encoding="utf-8"?>
<sst xmlns="http://schemas.openxmlformats.org/spreadsheetml/2006/main" count="261" uniqueCount="153">
  <si>
    <t>L.p.</t>
  </si>
  <si>
    <t>Suma ubezpieczenia w PLN</t>
  </si>
  <si>
    <t>Podstawa szacowania wartości</t>
  </si>
  <si>
    <t>Nazwa sprzętu</t>
  </si>
  <si>
    <t>Nr inwentarzowy lub nr seryjny</t>
  </si>
  <si>
    <t>Rok produkcji</t>
  </si>
  <si>
    <t>Zestaw komputerowy</t>
  </si>
  <si>
    <t>wartość odtworzeniowa</t>
  </si>
  <si>
    <t>GMINNA  BIBLIOTEKA PUBLICZNA W ZAGRODNIE</t>
  </si>
  <si>
    <t>GMINNY OŚRODEK POMOCY SPOŁECZNEJ W ZAGRODNIE</t>
  </si>
  <si>
    <t>ZESPÓŁ SZKOLNO PRZEDSZKOLNY W ZAGRODNIE</t>
  </si>
  <si>
    <t>ZAKŁAD USŁUG KOMUNALNYCH W ZAGRODNIE</t>
  </si>
  <si>
    <t>razem</t>
  </si>
  <si>
    <t>sala inf.</t>
  </si>
  <si>
    <t>księgowość</t>
  </si>
  <si>
    <t>drukarkaEPSON L382</t>
  </si>
  <si>
    <t>102/2</t>
  </si>
  <si>
    <t>przedszkole</t>
  </si>
  <si>
    <t>komputer HP 290</t>
  </si>
  <si>
    <t>103/2</t>
  </si>
  <si>
    <t>sala 3</t>
  </si>
  <si>
    <t>pokój nauczycielski</t>
  </si>
  <si>
    <t>monitor interaktywny AVTEK</t>
  </si>
  <si>
    <t>3/48</t>
  </si>
  <si>
    <t>SP Zagrodno 135</t>
  </si>
  <si>
    <t>SP 135</t>
  </si>
  <si>
    <t>ilość sztuk</t>
  </si>
  <si>
    <t>lokalizacja</t>
  </si>
  <si>
    <t>Monitor dotykowy</t>
  </si>
  <si>
    <t>0448/487/1364/EU</t>
  </si>
  <si>
    <t>Laserowe urządzenie wielofunkcyjne</t>
  </si>
  <si>
    <t>0448/487/1365/EU</t>
  </si>
  <si>
    <t>0448/487/1366/EU</t>
  </si>
  <si>
    <t>0448/487/1367/EU</t>
  </si>
  <si>
    <t>Macierz Small Huawei</t>
  </si>
  <si>
    <t>0448/487/1384/EU</t>
  </si>
  <si>
    <t>Zasilacz awaryjny</t>
  </si>
  <si>
    <t>0448/487/1385/EU</t>
  </si>
  <si>
    <t>NAS do archiwizacji</t>
  </si>
  <si>
    <t>0448/487/1386/EU</t>
  </si>
  <si>
    <t>Serwer Small I Huawei</t>
  </si>
  <si>
    <t>0448/487/1387/EU</t>
  </si>
  <si>
    <t>Serwer Small II Huawei</t>
  </si>
  <si>
    <t>0448/487/1388/EU</t>
  </si>
  <si>
    <t>UTM Fortigate</t>
  </si>
  <si>
    <t>0448/487/1389/EU</t>
  </si>
  <si>
    <t>brak</t>
  </si>
  <si>
    <t>SUMA UBEZPIECZENIA ŁĄCZNA WSZYSTKICH EEI STACJONARNE</t>
  </si>
  <si>
    <t>brak sprzętu stacjonarnego do ubezpieczenia</t>
  </si>
  <si>
    <t xml:space="preserve">Dell komputer Optiplex 5260AIO W10 Pro i 3 - 81100 </t>
  </si>
  <si>
    <t>Komputer All in One Dell Optiplex 5260</t>
  </si>
  <si>
    <t>Kopiarka Ricoh IM3000</t>
  </si>
  <si>
    <t>Notebook Asus Zenbook UX370UA i7/16G/512G/W10 Pro</t>
  </si>
  <si>
    <t>Notebook Dell Inspiron 5570 i5-8250U/1TB/12G/Win10</t>
  </si>
  <si>
    <t>Zestaw minitoringu wizyjnego</t>
  </si>
  <si>
    <t>projektor INFOCUS</t>
  </si>
  <si>
    <t>17/62</t>
  </si>
  <si>
    <t>tablica multimedialna</t>
  </si>
  <si>
    <t>18/62</t>
  </si>
  <si>
    <t>projektor multimedialny</t>
  </si>
  <si>
    <t>19/62</t>
  </si>
  <si>
    <t>ruter NETGEAR</t>
  </si>
  <si>
    <t>20/62</t>
  </si>
  <si>
    <t>urządzenie wielofunkcyjne BROTHER</t>
  </si>
  <si>
    <t>49/3</t>
  </si>
  <si>
    <t>komputer HP</t>
  </si>
  <si>
    <t>53/3</t>
  </si>
  <si>
    <t>monitor Philips LED</t>
  </si>
  <si>
    <t>54/3</t>
  </si>
  <si>
    <t>kopiarka BIZHUB 223</t>
  </si>
  <si>
    <t>55/3</t>
  </si>
  <si>
    <t>114/2</t>
  </si>
  <si>
    <t>Załącznik nr 3 wykaz sprzętu elektronicznego stacjonarnego do 5 lat - Gmina Zagrodno - dane z ankiet</t>
  </si>
  <si>
    <t>ŚT-6/2019</t>
  </si>
  <si>
    <t>Śt 7/2020</t>
  </si>
  <si>
    <t>ŚT 8/2020</t>
  </si>
  <si>
    <t>Monitor Dell</t>
  </si>
  <si>
    <t xml:space="preserve">Komputer Dell                                                    </t>
  </si>
  <si>
    <t>SFF 5040 i5-6500/8GB/SSD512/Kb+M/W10P</t>
  </si>
  <si>
    <t xml:space="preserve">SE2416H24”IPS LED Full HD/16:9/VGA/HDMI/3Y210-AFZC           </t>
  </si>
  <si>
    <t>Komputer dell Vostro3670</t>
  </si>
  <si>
    <t>SP Zagrodno 181A</t>
  </si>
  <si>
    <t xml:space="preserve">monitor  interaktywny </t>
  </si>
  <si>
    <t>14/11</t>
  </si>
  <si>
    <t>monitor inreaktywny</t>
  </si>
  <si>
    <t>14/12</t>
  </si>
  <si>
    <t>30/118</t>
  </si>
  <si>
    <t>Zagrodno 181A</t>
  </si>
  <si>
    <t>30/119</t>
  </si>
  <si>
    <t>Kserokopiarka Kyocera ecosysM4132idn</t>
  </si>
  <si>
    <t>ŚT 9/2021</t>
  </si>
  <si>
    <t xml:space="preserve">Lodówka Whirpol </t>
  </si>
  <si>
    <t>ŚT 10/2021</t>
  </si>
  <si>
    <t>GMINA ZAGRODNO/URZĄD GMINY</t>
  </si>
  <si>
    <t>0448/487/1408</t>
  </si>
  <si>
    <t>0448/487/1409</t>
  </si>
  <si>
    <t>0448/487/1410</t>
  </si>
  <si>
    <t>0448/487/1411</t>
  </si>
  <si>
    <t>0448/487/1419</t>
  </si>
  <si>
    <t>Komputer All in One Dell Optiplex 5261</t>
  </si>
  <si>
    <t>0448/487/1420</t>
  </si>
  <si>
    <t>Komputer All in One Dell Optiplex 5262</t>
  </si>
  <si>
    <t>0448/487/1421</t>
  </si>
  <si>
    <t>Komputer All in One Dell Optiplex 5263</t>
  </si>
  <si>
    <t>0448/487/1422</t>
  </si>
  <si>
    <t>0880/803/1433</t>
  </si>
  <si>
    <t>0880/8031434</t>
  </si>
  <si>
    <t>0449/491/1435</t>
  </si>
  <si>
    <t>0448/487/1428</t>
  </si>
  <si>
    <t>0448/487/1424</t>
  </si>
  <si>
    <t>Finisher do kopiarki Ricoh IM C3000</t>
  </si>
  <si>
    <t xml:space="preserve"> (08 80/803/1436)</t>
  </si>
  <si>
    <t>wartiość księgowa brutto</t>
  </si>
  <si>
    <t>Przedszkole</t>
  </si>
  <si>
    <t>komputer AIO PETROSOFT</t>
  </si>
  <si>
    <t>44/121/30/Z1</t>
  </si>
  <si>
    <t>wartość księgowa brutto</t>
  </si>
  <si>
    <t>Zagrodno 135 sala 19</t>
  </si>
  <si>
    <t>44/122/30/Z1</t>
  </si>
  <si>
    <t>44/123/30/Z1</t>
  </si>
  <si>
    <t>44/124/30/Z1</t>
  </si>
  <si>
    <t>44/125/30/Z1</t>
  </si>
  <si>
    <t>44/126/30/Z1</t>
  </si>
  <si>
    <t>44/127/30/Z1</t>
  </si>
  <si>
    <t>44/128/30/Z1</t>
  </si>
  <si>
    <t>44/129/30/Z1</t>
  </si>
  <si>
    <t>44/130/30/Z1</t>
  </si>
  <si>
    <t>Serwer NAS</t>
  </si>
  <si>
    <t>S11 UG/PST/020/22</t>
  </si>
  <si>
    <t>Urządzenie wielofunkcyjne RICOH IM C3000</t>
  </si>
  <si>
    <t>04 48/487/1407</t>
  </si>
  <si>
    <t>Telewizor HITACHI LED 70HAQ7450 4K UHD QLED</t>
  </si>
  <si>
    <t>T1 UG/PST/003/23</t>
  </si>
  <si>
    <t>Serwer dell Powrgarde t30</t>
  </si>
  <si>
    <t>Monitor dell 3E2219M21</t>
  </si>
  <si>
    <t>Kserokopirka  Kyocera ECOSYS M2040dn</t>
  </si>
  <si>
    <t>Ekspress do kawy SIEMENS EQ.6+S700</t>
  </si>
  <si>
    <t>Serwer Synology NAS</t>
  </si>
  <si>
    <t>ŚT  13/2023</t>
  </si>
  <si>
    <t>Stacja robocza</t>
  </si>
  <si>
    <t>ŚT  14/2023</t>
  </si>
  <si>
    <t xml:space="preserve">Monitor Philips 27 </t>
  </si>
  <si>
    <t>ŚT 15-20/2023</t>
  </si>
  <si>
    <t>Router Draytek</t>
  </si>
  <si>
    <t>ŚT 21/2023</t>
  </si>
  <si>
    <t>Serwerowy dysk twardy 8TB</t>
  </si>
  <si>
    <t>ŚT 22/2023</t>
  </si>
  <si>
    <t>nowe</t>
  </si>
  <si>
    <t>komputer HP Proone</t>
  </si>
  <si>
    <t>1/30/2023</t>
  </si>
  <si>
    <t>2/30/2023</t>
  </si>
  <si>
    <t>monitor inmteraktywny LIYAMA</t>
  </si>
  <si>
    <t>3/30/2023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</si>
</sst>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[$CZK]_-;\-* #,##0.00\ [$CZK]_-;_-* &quot;-&quot;??\ [$CZK]_-;_-@_-"/>
    <numFmt numFmtId="166" formatCode="#,##0.00\ &quot;zł&quot;"/>
    <numFmt numFmtId="167" formatCode="#,##0.00&quot; &quot;[$zł-415];[Red]&quot;-&quot;#,##0.00&quot; &quot;[$zł-415]"/>
    <numFmt numFmtId="168" formatCode="_-* #,##0.00&quot; zł&quot;_-;\-* #,##0.00&quot; zł&quot;_-;_-* \-??&quot; zł&quot;_-;_-@_-"/>
    <numFmt numFmtId="169" formatCode="_-* #,##0.00\ _z_ł_-;\-* #,##0.00\ _z_ł_-;_-* \-??\ _z_ł_-;_-@_-"/>
    <numFmt numFmtId="170" formatCode="_-* #,##0.00\ [$CZK]_-;\-* #,##0.00\ [$CZK]_-;_-* \-??\ [$CZK]_-;_-@_-"/>
    <numFmt numFmtId="171" formatCode="&quot; &quot;#,##0.00&quot; zł &quot;;&quot;-&quot;#,##0.00&quot; zł &quot;;&quot; -&quot;#&quot; zł &quot;;@&quot; &quot;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Verdana"/>
      <family val="2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1"/>
      <name val="Verdana"/>
      <family val="2"/>
    </font>
    <font>
      <b/>
      <sz val="12"/>
      <color theme="1"/>
      <name val="Verdana"/>
      <family val="2"/>
    </font>
    <font>
      <sz val="9"/>
      <color rgb="FF000000"/>
      <name val="Verdana"/>
      <family val="2"/>
      <charset val="1"/>
    </font>
    <font>
      <b/>
      <sz val="12"/>
      <color rgb="FF000000"/>
      <name val="Verdana"/>
      <family val="2"/>
    </font>
    <font>
      <sz val="9"/>
      <color rgb="FFFF0000"/>
      <name val="Verdana"/>
      <family val="2"/>
    </font>
    <font>
      <b/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b/>
      <sz val="12"/>
      <color rgb="FFFF0000"/>
      <name val="Verdana"/>
      <family val="2"/>
    </font>
    <font>
      <sz val="11"/>
      <color theme="1"/>
      <name val="Times New Roman"/>
      <family val="1"/>
      <charset val="238"/>
    </font>
    <font>
      <b/>
      <sz val="18"/>
      <color rgb="FFFF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  <charset val="1"/>
    </font>
    <font>
      <b/>
      <sz val="14"/>
      <color theme="1"/>
      <name val="Calibri"/>
      <family val="2"/>
      <scheme val="minor"/>
    </font>
    <font>
      <b/>
      <sz val="9"/>
      <color rgb="FFFF0000"/>
      <name val="Verdana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9"/>
      <color rgb="FF000000"/>
      <name val="Verdan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DBEEF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3">
    <xf numFmtId="0" fontId="0" fillId="0" borderId="0"/>
    <xf numFmtId="0" fontId="1" fillId="0" borderId="0"/>
    <xf numFmtId="165" fontId="3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26" fillId="0" borderId="0"/>
    <xf numFmtId="0" fontId="32" fillId="0" borderId="0"/>
    <xf numFmtId="168" fontId="32" fillId="0" borderId="0" applyBorder="0" applyProtection="0"/>
    <xf numFmtId="169" fontId="32" fillId="0" borderId="0" applyBorder="0" applyProtection="0"/>
    <xf numFmtId="0" fontId="33" fillId="0" borderId="0"/>
    <xf numFmtId="0" fontId="33" fillId="0" borderId="0"/>
    <xf numFmtId="0" fontId="3" fillId="0" borderId="0"/>
    <xf numFmtId="0" fontId="3" fillId="0" borderId="0"/>
    <xf numFmtId="0" fontId="32" fillId="0" borderId="0"/>
    <xf numFmtId="0" fontId="32" fillId="0" borderId="0"/>
    <xf numFmtId="0" fontId="32" fillId="0" borderId="0"/>
    <xf numFmtId="0" fontId="3" fillId="0" borderId="0"/>
    <xf numFmtId="170" fontId="3" fillId="0" borderId="0"/>
  </cellStyleXfs>
  <cellXfs count="103">
    <xf numFmtId="0" fontId="0" fillId="0" borderId="0" xfId="0"/>
    <xf numFmtId="0" fontId="11" fillId="0" borderId="0" xfId="0" applyFont="1"/>
    <xf numFmtId="0" fontId="14" fillId="6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4" fillId="6" borderId="5" xfId="0" applyFont="1" applyFill="1" applyBorder="1" applyAlignment="1">
      <alignment horizontal="center"/>
    </xf>
    <xf numFmtId="0" fontId="14" fillId="6" borderId="6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/>
    </xf>
    <xf numFmtId="0" fontId="21" fillId="0" borderId="0" xfId="2" applyNumberFormat="1" applyFont="1"/>
    <xf numFmtId="165" fontId="21" fillId="0" borderId="0" xfId="2" applyFont="1"/>
    <xf numFmtId="0" fontId="18" fillId="0" borderId="0" xfId="2" applyNumberFormat="1" applyFont="1" applyAlignment="1">
      <alignment horizontal="righ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23" fillId="0" borderId="0" xfId="0" applyFont="1" applyAlignment="1">
      <alignment horizontal="right" wrapText="1"/>
    </xf>
    <xf numFmtId="8" fontId="25" fillId="9" borderId="0" xfId="0" applyNumberFormat="1" applyFont="1" applyFill="1" applyAlignment="1">
      <alignment horizontal="right" vertical="center" wrapText="1"/>
    </xf>
    <xf numFmtId="166" fontId="23" fillId="0" borderId="0" xfId="0" applyNumberFormat="1" applyFont="1" applyAlignment="1">
      <alignment horizontal="right" wrapText="1"/>
    </xf>
    <xf numFmtId="166" fontId="23" fillId="0" borderId="0" xfId="0" applyNumberFormat="1" applyFont="1" applyAlignment="1">
      <alignment horizontal="right" vertical="top" wrapText="1"/>
    </xf>
    <xf numFmtId="0" fontId="11" fillId="8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right"/>
    </xf>
    <xf numFmtId="0" fontId="18" fillId="7" borderId="1" xfId="0" applyFont="1" applyFill="1" applyBorder="1" applyAlignment="1">
      <alignment horizontal="right"/>
    </xf>
    <xf numFmtId="0" fontId="15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167" fontId="21" fillId="0" borderId="7" xfId="0" applyNumberFormat="1" applyFont="1" applyBorder="1" applyAlignment="1">
      <alignment horizontal="center" wrapText="1"/>
    </xf>
    <xf numFmtId="0" fontId="21" fillId="0" borderId="7" xfId="0" applyFont="1" applyBorder="1" applyAlignment="1">
      <alignment horizontal="left"/>
    </xf>
    <xf numFmtId="0" fontId="21" fillId="0" borderId="7" xfId="0" applyFont="1" applyBorder="1"/>
    <xf numFmtId="44" fontId="14" fillId="6" borderId="1" xfId="0" applyNumberFormat="1" applyFont="1" applyFill="1" applyBorder="1" applyAlignment="1">
      <alignment vertical="center" wrapText="1"/>
    </xf>
    <xf numFmtId="44" fontId="21" fillId="0" borderId="7" xfId="0" applyNumberFormat="1" applyFont="1" applyBorder="1" applyAlignment="1">
      <alignment horizontal="center"/>
    </xf>
    <xf numFmtId="44" fontId="22" fillId="4" borderId="0" xfId="2" applyNumberFormat="1" applyFont="1" applyFill="1" applyAlignment="1">
      <alignment wrapText="1"/>
    </xf>
    <xf numFmtId="44" fontId="22" fillId="4" borderId="1" xfId="0" applyNumberFormat="1" applyFont="1" applyFill="1" applyBorder="1" applyAlignment="1">
      <alignment horizontal="center"/>
    </xf>
    <xf numFmtId="44" fontId="22" fillId="7" borderId="1" xfId="0" applyNumberFormat="1" applyFont="1" applyFill="1" applyBorder="1" applyAlignment="1">
      <alignment horizontal="center"/>
    </xf>
    <xf numFmtId="44" fontId="17" fillId="3" borderId="1" xfId="0" applyNumberFormat="1" applyFont="1" applyFill="1" applyBorder="1" applyAlignment="1">
      <alignment horizontal="center" wrapText="1"/>
    </xf>
    <xf numFmtId="44" fontId="24" fillId="2" borderId="0" xfId="0" applyNumberFormat="1" applyFont="1" applyFill="1"/>
    <xf numFmtId="44" fontId="11" fillId="0" borderId="0" xfId="0" applyNumberFormat="1" applyFont="1"/>
    <xf numFmtId="0" fontId="11" fillId="3" borderId="0" xfId="0" applyFont="1" applyFill="1"/>
    <xf numFmtId="0" fontId="7" fillId="0" borderId="0" xfId="0" applyFont="1" applyAlignment="1">
      <alignment horizontal="center"/>
    </xf>
    <xf numFmtId="0" fontId="17" fillId="0" borderId="10" xfId="0" applyFont="1" applyBorder="1" applyAlignment="1">
      <alignment horizontal="center" wrapText="1"/>
    </xf>
    <xf numFmtId="0" fontId="27" fillId="4" borderId="8" xfId="0" applyFont="1" applyFill="1" applyBorder="1" applyAlignment="1">
      <alignment horizontal="center" vertical="center"/>
    </xf>
    <xf numFmtId="0" fontId="28" fillId="4" borderId="8" xfId="0" applyFont="1" applyFill="1" applyBorder="1" applyAlignment="1">
      <alignment horizontal="center"/>
    </xf>
    <xf numFmtId="44" fontId="28" fillId="4" borderId="0" xfId="0" applyNumberFormat="1" applyFont="1" applyFill="1" applyAlignment="1">
      <alignment horizontal="center" vertical="center"/>
    </xf>
    <xf numFmtId="0" fontId="29" fillId="0" borderId="5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3" fillId="3" borderId="5" xfId="0" applyFont="1" applyFill="1" applyBorder="1" applyAlignment="1">
      <alignment horizontal="left" vertical="center"/>
    </xf>
    <xf numFmtId="44" fontId="32" fillId="0" borderId="1" xfId="11" applyNumberFormat="1" applyBorder="1" applyAlignment="1">
      <alignment horizontal="center"/>
    </xf>
    <xf numFmtId="0" fontId="7" fillId="0" borderId="1" xfId="11" applyFont="1" applyBorder="1" applyAlignment="1">
      <alignment horizontal="center"/>
    </xf>
    <xf numFmtId="0" fontId="32" fillId="10" borderId="1" xfId="11" applyFill="1" applyBorder="1" applyAlignment="1">
      <alignment horizontal="center"/>
    </xf>
    <xf numFmtId="0" fontId="32" fillId="0" borderId="1" xfId="11" applyBorder="1" applyAlignment="1">
      <alignment horizontal="center"/>
    </xf>
    <xf numFmtId="0" fontId="17" fillId="0" borderId="6" xfId="11" applyFont="1" applyBorder="1" applyAlignment="1">
      <alignment horizontal="center" wrapText="1"/>
    </xf>
    <xf numFmtId="0" fontId="17" fillId="0" borderId="9" xfId="11" applyFont="1" applyBorder="1" applyAlignment="1">
      <alignment horizontal="center" wrapText="1"/>
    </xf>
    <xf numFmtId="0" fontId="17" fillId="0" borderId="0" xfId="11" applyFont="1" applyAlignment="1">
      <alignment horizontal="center" vertical="center"/>
    </xf>
    <xf numFmtId="0" fontId="17" fillId="0" borderId="1" xfId="11" applyFont="1" applyBorder="1" applyAlignment="1">
      <alignment horizontal="center" vertical="center"/>
    </xf>
    <xf numFmtId="44" fontId="32" fillId="0" borderId="1" xfId="11" applyNumberFormat="1" applyBorder="1" applyAlignment="1">
      <alignment horizontal="center" vertical="center"/>
    </xf>
    <xf numFmtId="0" fontId="31" fillId="0" borderId="1" xfId="18" applyFont="1" applyBorder="1" applyAlignment="1">
      <alignment horizontal="center"/>
    </xf>
    <xf numFmtId="0" fontId="30" fillId="0" borderId="1" xfId="18" applyFont="1" applyBorder="1" applyAlignment="1">
      <alignment horizontal="center"/>
    </xf>
    <xf numFmtId="168" fontId="30" fillId="0" borderId="1" xfId="18" applyNumberFormat="1" applyFont="1" applyBorder="1" applyAlignment="1">
      <alignment horizontal="center"/>
    </xf>
    <xf numFmtId="0" fontId="29" fillId="0" borderId="6" xfId="18" applyFont="1" applyBorder="1" applyAlignment="1">
      <alignment horizontal="center" wrapText="1"/>
    </xf>
    <xf numFmtId="0" fontId="34" fillId="0" borderId="7" xfId="0" applyFont="1" applyBorder="1" applyAlignment="1">
      <alignment horizontal="center"/>
    </xf>
    <xf numFmtId="171" fontId="34" fillId="0" borderId="7" xfId="0" applyNumberFormat="1" applyFont="1" applyBorder="1" applyAlignment="1">
      <alignment horizontal="center"/>
    </xf>
    <xf numFmtId="0" fontId="34" fillId="0" borderId="7" xfId="0" applyFont="1" applyBorder="1" applyAlignment="1">
      <alignment horizontal="center" wrapText="1"/>
    </xf>
    <xf numFmtId="0" fontId="34" fillId="0" borderId="11" xfId="0" applyFont="1" applyBorder="1" applyAlignment="1">
      <alignment horizontal="center"/>
    </xf>
    <xf numFmtId="171" fontId="34" fillId="0" borderId="11" xfId="0" applyNumberFormat="1" applyFont="1" applyBorder="1" applyAlignment="1">
      <alignment horizontal="center"/>
    </xf>
    <xf numFmtId="0" fontId="34" fillId="0" borderId="11" xfId="0" applyFont="1" applyBorder="1" applyAlignment="1">
      <alignment horizontal="center" wrapText="1"/>
    </xf>
    <xf numFmtId="0" fontId="16" fillId="3" borderId="1" xfId="2" applyNumberFormat="1" applyFont="1" applyFill="1" applyBorder="1" applyAlignment="1">
      <alignment horizontal="right"/>
    </xf>
    <xf numFmtId="0" fontId="34" fillId="11" borderId="1" xfId="0" applyFont="1" applyFill="1" applyBorder="1" applyAlignment="1">
      <alignment horizontal="center"/>
    </xf>
    <xf numFmtId="171" fontId="34" fillId="11" borderId="1" xfId="0" applyNumberFormat="1" applyFont="1" applyFill="1" applyBorder="1" applyAlignment="1">
      <alignment horizontal="center"/>
    </xf>
    <xf numFmtId="0" fontId="34" fillId="11" borderId="11" xfId="0" applyFont="1" applyFill="1" applyBorder="1" applyAlignment="1">
      <alignment horizontal="center" wrapText="1"/>
    </xf>
    <xf numFmtId="0" fontId="0" fillId="11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left"/>
    </xf>
    <xf numFmtId="44" fontId="0" fillId="11" borderId="1" xfId="0" applyNumberFormat="1" applyFill="1" applyBorder="1" applyAlignment="1">
      <alignment horizontal="center"/>
    </xf>
    <xf numFmtId="0" fontId="2" fillId="11" borderId="10" xfId="0" applyFont="1" applyFill="1" applyBorder="1" applyAlignment="1">
      <alignment horizontal="center" wrapText="1"/>
    </xf>
    <xf numFmtId="0" fontId="21" fillId="11" borderId="1" xfId="0" applyFont="1" applyFill="1" applyBorder="1"/>
    <xf numFmtId="49" fontId="0" fillId="11" borderId="1" xfId="0" applyNumberFormat="1" applyFill="1" applyBorder="1" applyAlignment="1">
      <alignment horizontal="center"/>
    </xf>
    <xf numFmtId="0" fontId="2" fillId="11" borderId="1" xfId="0" applyFont="1" applyFill="1" applyBorder="1" applyAlignment="1">
      <alignment horizontal="left"/>
    </xf>
    <xf numFmtId="0" fontId="2" fillId="11" borderId="1" xfId="0" applyFont="1" applyFill="1" applyBorder="1" applyAlignment="1">
      <alignment horizontal="center"/>
    </xf>
    <xf numFmtId="44" fontId="2" fillId="11" borderId="1" xfId="0" applyNumberFormat="1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wrapText="1"/>
    </xf>
    <xf numFmtId="0" fontId="0" fillId="11" borderId="1" xfId="0" applyFill="1" applyBorder="1"/>
    <xf numFmtId="0" fontId="12" fillId="2" borderId="5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0" fillId="8" borderId="8" xfId="0" applyFont="1" applyFill="1" applyBorder="1"/>
    <xf numFmtId="0" fontId="20" fillId="8" borderId="8" xfId="0" applyFont="1" applyFill="1" applyBorder="1"/>
    <xf numFmtId="0" fontId="10" fillId="5" borderId="2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0" fontId="10" fillId="5" borderId="4" xfId="0" applyFont="1" applyFill="1" applyBorder="1" applyAlignment="1">
      <alignment vertical="center" wrapText="1"/>
    </xf>
    <xf numFmtId="0" fontId="12" fillId="2" borderId="5" xfId="0" applyFont="1" applyFill="1" applyBorder="1"/>
    <xf numFmtId="0" fontId="13" fillId="2" borderId="1" xfId="0" applyFont="1" applyFill="1" applyBorder="1"/>
    <xf numFmtId="0" fontId="13" fillId="2" borderId="6" xfId="0" applyFont="1" applyFill="1" applyBorder="1"/>
    <xf numFmtId="0" fontId="12" fillId="2" borderId="1" xfId="0" applyFont="1" applyFill="1" applyBorder="1"/>
    <xf numFmtId="0" fontId="13" fillId="0" borderId="1" xfId="0" applyFont="1" applyBorder="1"/>
    <xf numFmtId="0" fontId="13" fillId="0" borderId="6" xfId="0" applyFont="1" applyBorder="1"/>
  </cellXfs>
  <cellStyles count="23">
    <cellStyle name="Dziesiętny 2" xfId="4" xr:uid="{00000000-0005-0000-0000-000000000000}"/>
    <cellStyle name="Dziesiętny 2 2" xfId="13" xr:uid="{00000000-0005-0000-0000-000001000000}"/>
    <cellStyle name="Excel Built-in Normal" xfId="2" xr:uid="{00000000-0005-0000-0000-000002000000}"/>
    <cellStyle name="Excel Built-in Normal 2" xfId="22" xr:uid="{00000000-0005-0000-0000-000003000000}"/>
    <cellStyle name="Normalny" xfId="0" builtinId="0"/>
    <cellStyle name="Normalny 2" xfId="1" xr:uid="{00000000-0005-0000-0000-000005000000}"/>
    <cellStyle name="Normalny 2 2" xfId="5" xr:uid="{00000000-0005-0000-0000-000006000000}"/>
    <cellStyle name="Normalny 2 2 2" xfId="15" xr:uid="{00000000-0005-0000-0000-000007000000}"/>
    <cellStyle name="Normalny 2 3" xfId="7" xr:uid="{00000000-0005-0000-0000-000008000000}"/>
    <cellStyle name="Normalny 2 4" xfId="14" xr:uid="{00000000-0005-0000-0000-000009000000}"/>
    <cellStyle name="Normalny 3" xfId="3" xr:uid="{00000000-0005-0000-0000-00000A000000}"/>
    <cellStyle name="Normalny 3 2" xfId="16" xr:uid="{00000000-0005-0000-0000-00000B000000}"/>
    <cellStyle name="Normalny 4" xfId="6" xr:uid="{00000000-0005-0000-0000-00000C000000}"/>
    <cellStyle name="Normalny 4 2" xfId="17" xr:uid="{00000000-0005-0000-0000-00000D000000}"/>
    <cellStyle name="Normalny 5" xfId="8" xr:uid="{00000000-0005-0000-0000-00000E000000}"/>
    <cellStyle name="Normalny 5 2" xfId="18" xr:uid="{00000000-0005-0000-0000-00000F000000}"/>
    <cellStyle name="Normalny 6" xfId="9" xr:uid="{00000000-0005-0000-0000-000010000000}"/>
    <cellStyle name="Normalny 6 2" xfId="19" xr:uid="{00000000-0005-0000-0000-000011000000}"/>
    <cellStyle name="Normalny 7" xfId="10" xr:uid="{00000000-0005-0000-0000-000012000000}"/>
    <cellStyle name="Normalny 7 2" xfId="20" xr:uid="{00000000-0005-0000-0000-000013000000}"/>
    <cellStyle name="Normalny 8" xfId="21" xr:uid="{00000000-0005-0000-0000-000014000000}"/>
    <cellStyle name="Normalny 9" xfId="11" xr:uid="{00000000-0005-0000-0000-000015000000}"/>
    <cellStyle name="Walutowy 2" xfId="12" xr:uid="{00000000-0005-0000-0000-00001600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5"/>
  <sheetViews>
    <sheetView tabSelected="1" topLeftCell="E1" workbookViewId="0">
      <pane ySplit="2" topLeftCell="A74" activePane="bottomLeft" state="frozen"/>
      <selection pane="bottomLeft" activeCell="F84" sqref="F84"/>
    </sheetView>
  </sheetViews>
  <sheetFormatPr defaultColWidth="8.81640625" defaultRowHeight="13" x14ac:dyDescent="0.3"/>
  <cols>
    <col min="1" max="1" width="4.1796875" style="6" customWidth="1"/>
    <col min="2" max="2" width="4.453125" style="5" customWidth="1"/>
    <col min="3" max="3" width="53.453125" style="1" customWidth="1"/>
    <col min="4" max="4" width="50.81640625" style="1" customWidth="1"/>
    <col min="5" max="5" width="24.54296875" style="1" customWidth="1"/>
    <col min="6" max="6" width="25.1796875" style="44" customWidth="1"/>
    <col min="7" max="7" width="32.54296875" style="1" customWidth="1"/>
    <col min="8" max="9" width="32.81640625" style="1" customWidth="1"/>
    <col min="10" max="10" width="8.81640625" style="1" customWidth="1"/>
    <col min="11" max="16384" width="8.81640625" style="1"/>
  </cols>
  <sheetData>
    <row r="1" spans="1:8" ht="16.399999999999999" customHeight="1" x14ac:dyDescent="0.3">
      <c r="B1" s="94" t="s">
        <v>72</v>
      </c>
      <c r="C1" s="95"/>
      <c r="D1" s="95"/>
      <c r="E1" s="95"/>
      <c r="F1" s="95"/>
      <c r="G1" s="96"/>
    </row>
    <row r="2" spans="1:8" ht="51.65" customHeight="1" x14ac:dyDescent="0.3">
      <c r="B2" s="9" t="s">
        <v>0</v>
      </c>
      <c r="C2" s="2" t="s">
        <v>3</v>
      </c>
      <c r="D2" s="2" t="s">
        <v>4</v>
      </c>
      <c r="E2" s="2" t="s">
        <v>5</v>
      </c>
      <c r="F2" s="37" t="s">
        <v>1</v>
      </c>
      <c r="G2" s="10" t="s">
        <v>2</v>
      </c>
    </row>
    <row r="3" spans="1:8" ht="14.5" customHeight="1" x14ac:dyDescent="0.35">
      <c r="A3" s="15">
        <v>1</v>
      </c>
      <c r="B3" s="97" t="s">
        <v>8</v>
      </c>
      <c r="C3" s="101"/>
      <c r="D3" s="101"/>
      <c r="E3" s="101"/>
      <c r="F3" s="101"/>
      <c r="G3" s="102"/>
    </row>
    <row r="4" spans="1:8" x14ac:dyDescent="0.3">
      <c r="A4" s="26"/>
      <c r="B4" s="32">
        <v>1</v>
      </c>
      <c r="C4" s="33" t="s">
        <v>77</v>
      </c>
      <c r="D4" s="32" t="s">
        <v>78</v>
      </c>
      <c r="E4" s="36">
        <v>2020</v>
      </c>
      <c r="F4" s="38">
        <v>2510</v>
      </c>
      <c r="G4" s="34" t="s">
        <v>7</v>
      </c>
    </row>
    <row r="5" spans="1:8" ht="13.4" customHeight="1" x14ac:dyDescent="0.3">
      <c r="A5" s="26"/>
      <c r="B5" s="32">
        <v>2</v>
      </c>
      <c r="C5" s="33" t="s">
        <v>76</v>
      </c>
      <c r="D5" s="35" t="s">
        <v>79</v>
      </c>
      <c r="E5" s="36">
        <v>2020</v>
      </c>
      <c r="F5" s="38">
        <v>490</v>
      </c>
      <c r="G5" s="34" t="s">
        <v>7</v>
      </c>
    </row>
    <row r="6" spans="1:8" ht="15" x14ac:dyDescent="0.3">
      <c r="B6" s="12"/>
      <c r="C6" s="13"/>
      <c r="D6" s="13"/>
      <c r="E6" s="14"/>
      <c r="F6" s="39">
        <f>SUM(F4:F5)</f>
        <v>3000</v>
      </c>
      <c r="G6" s="11"/>
    </row>
    <row r="7" spans="1:8" ht="15.5" x14ac:dyDescent="0.35">
      <c r="A7" s="15">
        <v>2</v>
      </c>
      <c r="B7" s="97" t="s">
        <v>9</v>
      </c>
      <c r="C7" s="98"/>
      <c r="D7" s="98"/>
      <c r="E7" s="98"/>
      <c r="F7" s="98"/>
      <c r="G7" s="99"/>
    </row>
    <row r="8" spans="1:8" x14ac:dyDescent="0.3">
      <c r="B8" s="67">
        <v>1</v>
      </c>
      <c r="C8" s="67" t="s">
        <v>80</v>
      </c>
      <c r="D8" s="67" t="s">
        <v>73</v>
      </c>
      <c r="E8" s="67">
        <v>2019</v>
      </c>
      <c r="F8" s="68">
        <v>2325</v>
      </c>
      <c r="G8" s="69" t="s">
        <v>7</v>
      </c>
    </row>
    <row r="9" spans="1:8" x14ac:dyDescent="0.3">
      <c r="B9" s="67">
        <v>2</v>
      </c>
      <c r="C9" s="67" t="s">
        <v>133</v>
      </c>
      <c r="D9" s="67" t="s">
        <v>74</v>
      </c>
      <c r="E9" s="67">
        <v>2019</v>
      </c>
      <c r="F9" s="68">
        <v>3690</v>
      </c>
      <c r="G9" s="69" t="s">
        <v>7</v>
      </c>
    </row>
    <row r="10" spans="1:8" ht="15" customHeight="1" x14ac:dyDescent="0.3">
      <c r="B10" s="67">
        <v>3</v>
      </c>
      <c r="C10" s="67" t="s">
        <v>134</v>
      </c>
      <c r="D10" s="67" t="s">
        <v>75</v>
      </c>
      <c r="E10" s="67">
        <v>2019</v>
      </c>
      <c r="F10" s="68">
        <v>494</v>
      </c>
      <c r="G10" s="69" t="s">
        <v>7</v>
      </c>
    </row>
    <row r="11" spans="1:8" x14ac:dyDescent="0.3">
      <c r="B11" s="67">
        <v>4</v>
      </c>
      <c r="C11" s="67" t="s">
        <v>89</v>
      </c>
      <c r="D11" s="67" t="s">
        <v>90</v>
      </c>
      <c r="E11" s="67">
        <v>2021</v>
      </c>
      <c r="F11" s="68">
        <v>6350</v>
      </c>
      <c r="G11" s="69" t="s">
        <v>7</v>
      </c>
    </row>
    <row r="12" spans="1:8" x14ac:dyDescent="0.3">
      <c r="B12" s="67">
        <v>5</v>
      </c>
      <c r="C12" s="67" t="s">
        <v>91</v>
      </c>
      <c r="D12" s="67" t="s">
        <v>92</v>
      </c>
      <c r="E12" s="67">
        <v>2021</v>
      </c>
      <c r="F12" s="68">
        <v>878.24</v>
      </c>
      <c r="G12" s="69" t="s">
        <v>7</v>
      </c>
    </row>
    <row r="13" spans="1:8" x14ac:dyDescent="0.3">
      <c r="B13" s="67">
        <v>6</v>
      </c>
      <c r="C13" s="67" t="s">
        <v>135</v>
      </c>
      <c r="D13" s="67"/>
      <c r="E13" s="67">
        <v>2022</v>
      </c>
      <c r="F13" s="68">
        <v>3130.33</v>
      </c>
      <c r="G13" s="69" t="s">
        <v>7</v>
      </c>
    </row>
    <row r="14" spans="1:8" x14ac:dyDescent="0.3">
      <c r="B14" s="70">
        <v>7</v>
      </c>
      <c r="C14" s="70" t="s">
        <v>136</v>
      </c>
      <c r="D14" s="70"/>
      <c r="E14" s="70">
        <v>2022</v>
      </c>
      <c r="F14" s="71">
        <v>3598.98</v>
      </c>
      <c r="G14" s="72" t="s">
        <v>7</v>
      </c>
    </row>
    <row r="15" spans="1:8" x14ac:dyDescent="0.3">
      <c r="B15" s="70">
        <v>8</v>
      </c>
      <c r="C15" s="74" t="s">
        <v>137</v>
      </c>
      <c r="D15" s="74" t="s">
        <v>138</v>
      </c>
      <c r="E15" s="74">
        <v>2023</v>
      </c>
      <c r="F15" s="75">
        <v>414.63</v>
      </c>
      <c r="G15" s="76" t="s">
        <v>7</v>
      </c>
    </row>
    <row r="16" spans="1:8" x14ac:dyDescent="0.3">
      <c r="B16" s="70">
        <v>9</v>
      </c>
      <c r="C16" s="74" t="s">
        <v>139</v>
      </c>
      <c r="D16" s="74" t="s">
        <v>140</v>
      </c>
      <c r="E16" s="74">
        <v>2023</v>
      </c>
      <c r="F16" s="75">
        <v>1967.48</v>
      </c>
      <c r="G16" s="76" t="s">
        <v>7</v>
      </c>
      <c r="H16" s="1" t="s">
        <v>147</v>
      </c>
    </row>
    <row r="17" spans="1:9" x14ac:dyDescent="0.3">
      <c r="B17" s="70">
        <v>10</v>
      </c>
      <c r="C17" s="74" t="s">
        <v>141</v>
      </c>
      <c r="D17" s="74" t="s">
        <v>142</v>
      </c>
      <c r="E17" s="74">
        <v>2023</v>
      </c>
      <c r="F17" s="75">
        <v>2191.06</v>
      </c>
      <c r="G17" s="76" t="s">
        <v>7</v>
      </c>
    </row>
    <row r="18" spans="1:9" x14ac:dyDescent="0.3">
      <c r="B18" s="70">
        <v>11</v>
      </c>
      <c r="C18" s="74" t="s">
        <v>143</v>
      </c>
      <c r="D18" s="74" t="s">
        <v>144</v>
      </c>
      <c r="E18" s="74">
        <v>2023</v>
      </c>
      <c r="F18" s="75">
        <v>732.52</v>
      </c>
      <c r="G18" s="76" t="s">
        <v>7</v>
      </c>
    </row>
    <row r="19" spans="1:9" ht="14.5" x14ac:dyDescent="0.35">
      <c r="B19" s="70">
        <v>12</v>
      </c>
      <c r="C19" s="77" t="s">
        <v>145</v>
      </c>
      <c r="D19" s="77" t="s">
        <v>146</v>
      </c>
      <c r="E19" s="77">
        <v>2023</v>
      </c>
      <c r="F19" s="77">
        <v>836.59</v>
      </c>
      <c r="G19" s="76" t="s">
        <v>7</v>
      </c>
    </row>
    <row r="20" spans="1:9" ht="15" x14ac:dyDescent="0.3">
      <c r="B20" s="3"/>
      <c r="C20" s="3"/>
      <c r="D20" s="8"/>
      <c r="E20" s="73"/>
      <c r="F20" s="40">
        <f>SUM(F8:F19)</f>
        <v>26608.83</v>
      </c>
      <c r="G20" s="3"/>
    </row>
    <row r="21" spans="1:9" s="17" customFormat="1" ht="15.5" x14ac:dyDescent="0.35">
      <c r="A21" s="15">
        <v>3</v>
      </c>
      <c r="B21" s="100" t="s">
        <v>10</v>
      </c>
      <c r="C21" s="98"/>
      <c r="D21" s="98"/>
      <c r="E21" s="98"/>
      <c r="F21" s="98"/>
      <c r="G21" s="98"/>
      <c r="H21" s="16" t="s">
        <v>26</v>
      </c>
      <c r="I21" s="16" t="s">
        <v>27</v>
      </c>
    </row>
    <row r="22" spans="1:9" s="45" customFormat="1" ht="14.5" x14ac:dyDescent="0.35">
      <c r="A22" s="26"/>
      <c r="B22" s="78">
        <v>1</v>
      </c>
      <c r="C22" s="79" t="s">
        <v>15</v>
      </c>
      <c r="D22" s="77" t="s">
        <v>16</v>
      </c>
      <c r="E22" s="77">
        <v>2018</v>
      </c>
      <c r="F22" s="80">
        <v>605.16</v>
      </c>
      <c r="G22" s="81" t="s">
        <v>112</v>
      </c>
      <c r="H22" s="82">
        <v>4</v>
      </c>
      <c r="I22" s="82" t="s">
        <v>13</v>
      </c>
    </row>
    <row r="23" spans="1:9" s="45" customFormat="1" ht="14.5" x14ac:dyDescent="0.35">
      <c r="A23" s="26"/>
      <c r="B23" s="78">
        <v>2</v>
      </c>
      <c r="C23" s="79" t="s">
        <v>18</v>
      </c>
      <c r="D23" s="77" t="s">
        <v>19</v>
      </c>
      <c r="E23" s="77">
        <v>2018</v>
      </c>
      <c r="F23" s="80">
        <v>2294</v>
      </c>
      <c r="G23" s="81" t="s">
        <v>112</v>
      </c>
      <c r="H23" s="82">
        <v>1</v>
      </c>
      <c r="I23" s="82" t="s">
        <v>13</v>
      </c>
    </row>
    <row r="24" spans="1:9" s="45" customFormat="1" ht="14.5" x14ac:dyDescent="0.35">
      <c r="A24" s="26"/>
      <c r="B24" s="78">
        <v>3</v>
      </c>
      <c r="C24" s="79" t="s">
        <v>22</v>
      </c>
      <c r="D24" s="77" t="s">
        <v>23</v>
      </c>
      <c r="E24" s="77">
        <v>2018</v>
      </c>
      <c r="F24" s="80">
        <v>14000</v>
      </c>
      <c r="G24" s="81" t="s">
        <v>112</v>
      </c>
      <c r="H24" s="82">
        <v>4</v>
      </c>
      <c r="I24" s="82" t="s">
        <v>14</v>
      </c>
    </row>
    <row r="25" spans="1:9" s="45" customFormat="1" ht="14.5" x14ac:dyDescent="0.35">
      <c r="A25" s="26"/>
      <c r="B25" s="78">
        <v>4</v>
      </c>
      <c r="C25" s="79" t="s">
        <v>55</v>
      </c>
      <c r="D25" s="77" t="s">
        <v>56</v>
      </c>
      <c r="E25" s="77">
        <v>2019</v>
      </c>
      <c r="F25" s="80">
        <v>2047.27</v>
      </c>
      <c r="G25" s="81" t="s">
        <v>112</v>
      </c>
      <c r="H25" s="82">
        <v>4</v>
      </c>
      <c r="I25" s="82" t="s">
        <v>13</v>
      </c>
    </row>
    <row r="26" spans="1:9" s="45" customFormat="1" ht="14.5" x14ac:dyDescent="0.35">
      <c r="A26" s="26"/>
      <c r="B26" s="78">
        <v>5</v>
      </c>
      <c r="C26" s="79" t="s">
        <v>57</v>
      </c>
      <c r="D26" s="77" t="s">
        <v>58</v>
      </c>
      <c r="E26" s="77">
        <v>2019</v>
      </c>
      <c r="F26" s="80">
        <v>2323.4699999999998</v>
      </c>
      <c r="G26" s="81" t="s">
        <v>112</v>
      </c>
      <c r="H26" s="82">
        <v>1</v>
      </c>
      <c r="I26" s="82" t="s">
        <v>13</v>
      </c>
    </row>
    <row r="27" spans="1:9" s="45" customFormat="1" ht="14.5" x14ac:dyDescent="0.35">
      <c r="A27" s="26"/>
      <c r="B27" s="78">
        <v>6</v>
      </c>
      <c r="C27" s="79" t="s">
        <v>59</v>
      </c>
      <c r="D27" s="77" t="s">
        <v>60</v>
      </c>
      <c r="E27" s="77">
        <v>2019</v>
      </c>
      <c r="F27" s="80">
        <v>10590.3</v>
      </c>
      <c r="G27" s="81" t="s">
        <v>112</v>
      </c>
      <c r="H27" s="82">
        <v>1</v>
      </c>
      <c r="I27" s="82" t="s">
        <v>13</v>
      </c>
    </row>
    <row r="28" spans="1:9" s="45" customFormat="1" ht="14.5" x14ac:dyDescent="0.35">
      <c r="A28" s="26"/>
      <c r="B28" s="78">
        <v>7</v>
      </c>
      <c r="C28" s="79" t="s">
        <v>61</v>
      </c>
      <c r="D28" s="77" t="s">
        <v>62</v>
      </c>
      <c r="E28" s="77">
        <v>2019</v>
      </c>
      <c r="F28" s="80">
        <v>677</v>
      </c>
      <c r="G28" s="81" t="s">
        <v>112</v>
      </c>
      <c r="H28" s="82">
        <v>1</v>
      </c>
      <c r="I28" s="82" t="s">
        <v>13</v>
      </c>
    </row>
    <row r="29" spans="1:9" s="45" customFormat="1" ht="14.5" x14ac:dyDescent="0.35">
      <c r="A29" s="26"/>
      <c r="B29" s="78">
        <v>8</v>
      </c>
      <c r="C29" s="79" t="s">
        <v>63</v>
      </c>
      <c r="D29" s="77" t="s">
        <v>64</v>
      </c>
      <c r="E29" s="77">
        <v>2019</v>
      </c>
      <c r="F29" s="80">
        <v>1537</v>
      </c>
      <c r="G29" s="81" t="s">
        <v>112</v>
      </c>
      <c r="H29" s="82">
        <v>1</v>
      </c>
      <c r="I29" s="82" t="s">
        <v>17</v>
      </c>
    </row>
    <row r="30" spans="1:9" s="45" customFormat="1" ht="14.5" x14ac:dyDescent="0.35">
      <c r="A30" s="26"/>
      <c r="B30" s="78">
        <v>9</v>
      </c>
      <c r="C30" s="79" t="s">
        <v>65</v>
      </c>
      <c r="D30" s="77" t="s">
        <v>66</v>
      </c>
      <c r="E30" s="77">
        <v>2019</v>
      </c>
      <c r="F30" s="80">
        <v>1887</v>
      </c>
      <c r="G30" s="81" t="s">
        <v>112</v>
      </c>
      <c r="H30" s="82">
        <v>1</v>
      </c>
      <c r="I30" s="82" t="s">
        <v>20</v>
      </c>
    </row>
    <row r="31" spans="1:9" s="45" customFormat="1" ht="14.5" x14ac:dyDescent="0.35">
      <c r="A31" s="26"/>
      <c r="B31" s="78">
        <v>10</v>
      </c>
      <c r="C31" s="79" t="s">
        <v>67</v>
      </c>
      <c r="D31" s="77" t="s">
        <v>68</v>
      </c>
      <c r="E31" s="77">
        <v>2019</v>
      </c>
      <c r="F31" s="80">
        <v>320</v>
      </c>
      <c r="G31" s="81" t="s">
        <v>112</v>
      </c>
      <c r="H31" s="82">
        <v>1</v>
      </c>
      <c r="I31" s="82" t="s">
        <v>21</v>
      </c>
    </row>
    <row r="32" spans="1:9" s="45" customFormat="1" ht="14.5" x14ac:dyDescent="0.35">
      <c r="A32" s="26"/>
      <c r="B32" s="78">
        <v>11</v>
      </c>
      <c r="C32" s="79" t="s">
        <v>69</v>
      </c>
      <c r="D32" s="77" t="s">
        <v>70</v>
      </c>
      <c r="E32" s="77">
        <v>2020</v>
      </c>
      <c r="F32" s="80">
        <v>2988.9</v>
      </c>
      <c r="G32" s="81" t="s">
        <v>112</v>
      </c>
      <c r="H32" s="82">
        <v>1</v>
      </c>
      <c r="I32" s="82" t="s">
        <v>17</v>
      </c>
    </row>
    <row r="33" spans="1:9" s="45" customFormat="1" ht="14.5" x14ac:dyDescent="0.35">
      <c r="A33" s="26"/>
      <c r="B33" s="78">
        <v>12</v>
      </c>
      <c r="C33" s="79" t="s">
        <v>67</v>
      </c>
      <c r="D33" s="77" t="s">
        <v>71</v>
      </c>
      <c r="E33" s="77">
        <v>2019</v>
      </c>
      <c r="F33" s="80">
        <v>350</v>
      </c>
      <c r="G33" s="81" t="s">
        <v>112</v>
      </c>
      <c r="H33" s="82">
        <v>2</v>
      </c>
      <c r="I33" s="82" t="s">
        <v>24</v>
      </c>
    </row>
    <row r="34" spans="1:9" s="45" customFormat="1" ht="14.5" x14ac:dyDescent="0.35">
      <c r="A34" s="26"/>
      <c r="B34" s="78">
        <v>13</v>
      </c>
      <c r="C34" s="79" t="s">
        <v>82</v>
      </c>
      <c r="D34" s="83" t="s">
        <v>83</v>
      </c>
      <c r="E34" s="77">
        <v>2020</v>
      </c>
      <c r="F34" s="80">
        <v>7000</v>
      </c>
      <c r="G34" s="81" t="s">
        <v>112</v>
      </c>
      <c r="H34" s="82">
        <v>2</v>
      </c>
      <c r="I34" s="82" t="s">
        <v>25</v>
      </c>
    </row>
    <row r="35" spans="1:9" s="4" customFormat="1" ht="14.5" x14ac:dyDescent="0.35">
      <c r="A35" s="25"/>
      <c r="B35" s="78">
        <v>14</v>
      </c>
      <c r="C35" s="79" t="s">
        <v>84</v>
      </c>
      <c r="D35" s="83" t="s">
        <v>85</v>
      </c>
      <c r="E35" s="77">
        <v>2020</v>
      </c>
      <c r="F35" s="80">
        <v>7000</v>
      </c>
      <c r="G35" s="81" t="s">
        <v>112</v>
      </c>
      <c r="H35" s="82">
        <v>1</v>
      </c>
      <c r="I35" s="82" t="s">
        <v>25</v>
      </c>
    </row>
    <row r="36" spans="1:9" s="4" customFormat="1" ht="14.5" x14ac:dyDescent="0.35">
      <c r="A36" s="25"/>
      <c r="B36" s="78">
        <v>15</v>
      </c>
      <c r="C36" s="79" t="s">
        <v>84</v>
      </c>
      <c r="D36" s="77" t="s">
        <v>86</v>
      </c>
      <c r="E36" s="77">
        <v>2020</v>
      </c>
      <c r="F36" s="80">
        <v>5800</v>
      </c>
      <c r="G36" s="81" t="s">
        <v>112</v>
      </c>
      <c r="H36" s="82">
        <v>1</v>
      </c>
      <c r="I36" s="82" t="s">
        <v>25</v>
      </c>
    </row>
    <row r="37" spans="1:9" s="4" customFormat="1" ht="14.5" x14ac:dyDescent="0.35">
      <c r="A37" s="25"/>
      <c r="B37" s="78">
        <v>16</v>
      </c>
      <c r="C37" s="79" t="s">
        <v>84</v>
      </c>
      <c r="D37" s="77" t="s">
        <v>88</v>
      </c>
      <c r="E37" s="77">
        <v>2020</v>
      </c>
      <c r="F37" s="80">
        <v>7500</v>
      </c>
      <c r="G37" s="81" t="s">
        <v>112</v>
      </c>
      <c r="H37" s="82">
        <v>5</v>
      </c>
      <c r="I37" s="82" t="s">
        <v>25</v>
      </c>
    </row>
    <row r="38" spans="1:9" s="4" customFormat="1" ht="11.5" x14ac:dyDescent="0.25">
      <c r="A38" s="25"/>
      <c r="B38" s="78">
        <v>17</v>
      </c>
      <c r="C38" s="84" t="s">
        <v>114</v>
      </c>
      <c r="D38" s="85" t="s">
        <v>115</v>
      </c>
      <c r="E38" s="85">
        <v>2022</v>
      </c>
      <c r="F38" s="86">
        <v>2959</v>
      </c>
      <c r="G38" s="87" t="s">
        <v>116</v>
      </c>
      <c r="H38" s="82">
        <v>1</v>
      </c>
      <c r="I38" s="82" t="s">
        <v>87</v>
      </c>
    </row>
    <row r="39" spans="1:9" s="4" customFormat="1" ht="11.5" x14ac:dyDescent="0.25">
      <c r="A39" s="25"/>
      <c r="B39" s="78">
        <v>18</v>
      </c>
      <c r="C39" s="84" t="s">
        <v>114</v>
      </c>
      <c r="D39" s="85" t="s">
        <v>118</v>
      </c>
      <c r="E39" s="85">
        <v>2022</v>
      </c>
      <c r="F39" s="86">
        <v>2959</v>
      </c>
      <c r="G39" s="87" t="s">
        <v>116</v>
      </c>
      <c r="H39" s="82">
        <v>1</v>
      </c>
      <c r="I39" s="82" t="s">
        <v>87</v>
      </c>
    </row>
    <row r="40" spans="1:9" s="4" customFormat="1" ht="11.5" x14ac:dyDescent="0.25">
      <c r="A40" s="25"/>
      <c r="B40" s="78">
        <v>19</v>
      </c>
      <c r="C40" s="84" t="s">
        <v>114</v>
      </c>
      <c r="D40" s="85" t="s">
        <v>119</v>
      </c>
      <c r="E40" s="85">
        <v>2022</v>
      </c>
      <c r="F40" s="86">
        <v>2959</v>
      </c>
      <c r="G40" s="87" t="s">
        <v>116</v>
      </c>
      <c r="H40" s="82">
        <v>1</v>
      </c>
      <c r="I40" s="82" t="s">
        <v>81</v>
      </c>
    </row>
    <row r="41" spans="1:9" s="4" customFormat="1" ht="11.5" x14ac:dyDescent="0.25">
      <c r="A41" s="25"/>
      <c r="B41" s="78">
        <v>20</v>
      </c>
      <c r="C41" s="84" t="s">
        <v>114</v>
      </c>
      <c r="D41" s="85" t="s">
        <v>120</v>
      </c>
      <c r="E41" s="85">
        <v>2022</v>
      </c>
      <c r="F41" s="86">
        <v>2959</v>
      </c>
      <c r="G41" s="87" t="s">
        <v>116</v>
      </c>
      <c r="H41" s="82">
        <v>1</v>
      </c>
      <c r="I41" s="82" t="s">
        <v>81</v>
      </c>
    </row>
    <row r="42" spans="1:9" s="4" customFormat="1" ht="11.5" x14ac:dyDescent="0.25">
      <c r="A42" s="25"/>
      <c r="B42" s="78">
        <v>21</v>
      </c>
      <c r="C42" s="84" t="s">
        <v>114</v>
      </c>
      <c r="D42" s="85" t="s">
        <v>121</v>
      </c>
      <c r="E42" s="85">
        <v>2022</v>
      </c>
      <c r="F42" s="86">
        <v>2959</v>
      </c>
      <c r="G42" s="87" t="s">
        <v>116</v>
      </c>
      <c r="H42" s="82">
        <v>1</v>
      </c>
      <c r="I42" s="82" t="s">
        <v>81</v>
      </c>
    </row>
    <row r="43" spans="1:9" s="4" customFormat="1" ht="11.5" x14ac:dyDescent="0.25">
      <c r="A43" s="25"/>
      <c r="B43" s="78">
        <v>22</v>
      </c>
      <c r="C43" s="84" t="s">
        <v>114</v>
      </c>
      <c r="D43" s="85" t="s">
        <v>122</v>
      </c>
      <c r="E43" s="85">
        <v>2022</v>
      </c>
      <c r="F43" s="86">
        <v>2959</v>
      </c>
      <c r="G43" s="87" t="s">
        <v>116</v>
      </c>
      <c r="H43" s="82">
        <v>1</v>
      </c>
      <c r="I43" s="82" t="s">
        <v>81</v>
      </c>
    </row>
    <row r="44" spans="1:9" s="4" customFormat="1" ht="11.5" x14ac:dyDescent="0.25">
      <c r="A44" s="25"/>
      <c r="B44" s="78">
        <v>23</v>
      </c>
      <c r="C44" s="84" t="s">
        <v>114</v>
      </c>
      <c r="D44" s="85" t="s">
        <v>123</v>
      </c>
      <c r="E44" s="85">
        <v>2022</v>
      </c>
      <c r="F44" s="86">
        <v>2959</v>
      </c>
      <c r="G44" s="87" t="s">
        <v>116</v>
      </c>
      <c r="H44" s="82">
        <v>1</v>
      </c>
      <c r="I44" s="82" t="s">
        <v>87</v>
      </c>
    </row>
    <row r="45" spans="1:9" s="4" customFormat="1" ht="11.5" x14ac:dyDescent="0.25">
      <c r="A45" s="25"/>
      <c r="B45" s="78">
        <v>24</v>
      </c>
      <c r="C45" s="84" t="s">
        <v>114</v>
      </c>
      <c r="D45" s="85" t="s">
        <v>124</v>
      </c>
      <c r="E45" s="85">
        <v>2022</v>
      </c>
      <c r="F45" s="86">
        <v>2959</v>
      </c>
      <c r="G45" s="87" t="s">
        <v>116</v>
      </c>
      <c r="H45" s="82">
        <v>1</v>
      </c>
      <c r="I45" s="82" t="s">
        <v>87</v>
      </c>
    </row>
    <row r="46" spans="1:9" s="4" customFormat="1" ht="11.5" x14ac:dyDescent="0.25">
      <c r="A46" s="25"/>
      <c r="B46" s="78">
        <v>25</v>
      </c>
      <c r="C46" s="84" t="s">
        <v>114</v>
      </c>
      <c r="D46" s="85" t="s">
        <v>125</v>
      </c>
      <c r="E46" s="85">
        <v>2022</v>
      </c>
      <c r="F46" s="86">
        <v>2959</v>
      </c>
      <c r="G46" s="87" t="s">
        <v>116</v>
      </c>
      <c r="H46" s="82">
        <v>1</v>
      </c>
      <c r="I46" s="82" t="s">
        <v>113</v>
      </c>
    </row>
    <row r="47" spans="1:9" s="4" customFormat="1" ht="11.5" x14ac:dyDescent="0.25">
      <c r="A47" s="25"/>
      <c r="B47" s="78">
        <v>26</v>
      </c>
      <c r="C47" s="84" t="s">
        <v>114</v>
      </c>
      <c r="D47" s="85" t="s">
        <v>126</v>
      </c>
      <c r="E47" s="85">
        <v>2022</v>
      </c>
      <c r="F47" s="86">
        <v>2959</v>
      </c>
      <c r="G47" s="87" t="s">
        <v>116</v>
      </c>
      <c r="H47" s="82">
        <v>1</v>
      </c>
      <c r="I47" s="82" t="s">
        <v>87</v>
      </c>
    </row>
    <row r="48" spans="1:9" s="4" customFormat="1" ht="11.5" x14ac:dyDescent="0.25">
      <c r="A48" s="25"/>
      <c r="B48" s="78">
        <v>27</v>
      </c>
      <c r="C48" s="84" t="s">
        <v>148</v>
      </c>
      <c r="D48" s="85" t="s">
        <v>149</v>
      </c>
      <c r="E48" s="85">
        <v>2023</v>
      </c>
      <c r="F48" s="86">
        <v>3353</v>
      </c>
      <c r="G48" s="87" t="s">
        <v>116</v>
      </c>
      <c r="H48" s="82">
        <v>1</v>
      </c>
      <c r="I48" s="82" t="s">
        <v>117</v>
      </c>
    </row>
    <row r="49" spans="1:9" s="4" customFormat="1" ht="14.5" x14ac:dyDescent="0.35">
      <c r="A49" s="25"/>
      <c r="B49" s="78">
        <v>28</v>
      </c>
      <c r="C49" s="84" t="s">
        <v>148</v>
      </c>
      <c r="D49" s="77" t="s">
        <v>150</v>
      </c>
      <c r="E49" s="77">
        <v>2023</v>
      </c>
      <c r="F49" s="86">
        <v>3353</v>
      </c>
      <c r="G49" s="87" t="s">
        <v>116</v>
      </c>
      <c r="H49" s="82">
        <v>1</v>
      </c>
      <c r="I49" s="82" t="s">
        <v>117</v>
      </c>
    </row>
    <row r="50" spans="1:9" s="4" customFormat="1" ht="14.5" x14ac:dyDescent="0.35">
      <c r="A50" s="25"/>
      <c r="B50" s="78">
        <v>29</v>
      </c>
      <c r="C50" s="88" t="s">
        <v>151</v>
      </c>
      <c r="D50" s="77" t="s">
        <v>152</v>
      </c>
      <c r="E50" s="77">
        <v>2023</v>
      </c>
      <c r="F50" s="86">
        <v>8000</v>
      </c>
      <c r="G50" s="87" t="s">
        <v>116</v>
      </c>
      <c r="H50" s="82">
        <v>1</v>
      </c>
      <c r="I50" s="82" t="s">
        <v>117</v>
      </c>
    </row>
    <row r="51" spans="1:9" s="4" customFormat="1" ht="15" x14ac:dyDescent="0.3">
      <c r="A51" s="7"/>
      <c r="B51" s="3"/>
      <c r="C51" s="3"/>
      <c r="D51" s="3"/>
      <c r="E51" s="23"/>
      <c r="F51" s="41">
        <f>SUM(F22:F50)</f>
        <v>111216.1</v>
      </c>
      <c r="G51" s="3"/>
    </row>
    <row r="52" spans="1:9" s="5" customFormat="1" ht="21.65" customHeight="1" x14ac:dyDescent="0.3">
      <c r="A52" s="15">
        <v>4</v>
      </c>
      <c r="B52" s="89" t="s">
        <v>11</v>
      </c>
      <c r="C52" s="90"/>
      <c r="D52" s="90"/>
      <c r="E52" s="90"/>
      <c r="F52" s="90"/>
      <c r="G52" s="91"/>
    </row>
    <row r="53" spans="1:9" s="5" customFormat="1" ht="13.75" customHeight="1" x14ac:dyDescent="0.3">
      <c r="A53" s="26"/>
      <c r="B53" s="27"/>
      <c r="C53" s="28" t="s">
        <v>48</v>
      </c>
      <c r="D53" s="28" t="s">
        <v>46</v>
      </c>
      <c r="E53" s="28" t="s">
        <v>46</v>
      </c>
      <c r="F53" s="42" t="s">
        <v>46</v>
      </c>
      <c r="G53" s="29" t="s">
        <v>46</v>
      </c>
    </row>
    <row r="54" spans="1:9" s="5" customFormat="1" ht="15" x14ac:dyDescent="0.3">
      <c r="A54" s="6"/>
      <c r="B54" s="27"/>
      <c r="C54" s="30"/>
      <c r="D54" s="30"/>
      <c r="E54" s="24" t="s">
        <v>12</v>
      </c>
      <c r="F54" s="41">
        <v>0</v>
      </c>
      <c r="G54" s="31"/>
    </row>
    <row r="55" spans="1:9" ht="15.5" x14ac:dyDescent="0.3">
      <c r="A55" s="15">
        <v>5</v>
      </c>
      <c r="B55" s="89" t="s">
        <v>93</v>
      </c>
      <c r="C55" s="90"/>
      <c r="D55" s="90"/>
      <c r="E55" s="90"/>
      <c r="F55" s="90"/>
      <c r="G55" s="91"/>
    </row>
    <row r="56" spans="1:9" ht="15.5" x14ac:dyDescent="0.35">
      <c r="A56" s="52"/>
      <c r="B56" s="53"/>
      <c r="C56" s="55" t="s">
        <v>49</v>
      </c>
      <c r="D56" s="56" t="s">
        <v>94</v>
      </c>
      <c r="E56" s="57">
        <v>2019</v>
      </c>
      <c r="F56" s="54">
        <v>4046.7</v>
      </c>
      <c r="G56" s="58" t="s">
        <v>7</v>
      </c>
    </row>
    <row r="57" spans="1:9" ht="15.5" x14ac:dyDescent="0.35">
      <c r="A57" s="52"/>
      <c r="B57" s="53"/>
      <c r="C57" s="55" t="s">
        <v>49</v>
      </c>
      <c r="D57" s="56" t="s">
        <v>95</v>
      </c>
      <c r="E57" s="57">
        <v>2019</v>
      </c>
      <c r="F57" s="54">
        <v>4046.7</v>
      </c>
      <c r="G57" s="58" t="s">
        <v>7</v>
      </c>
    </row>
    <row r="58" spans="1:9" ht="15.5" x14ac:dyDescent="0.35">
      <c r="A58" s="52"/>
      <c r="B58" s="53"/>
      <c r="C58" s="55" t="s">
        <v>49</v>
      </c>
      <c r="D58" s="56" t="s">
        <v>96</v>
      </c>
      <c r="E58" s="57">
        <v>2019</v>
      </c>
      <c r="F58" s="54">
        <v>4046.7</v>
      </c>
      <c r="G58" s="58" t="s">
        <v>7</v>
      </c>
    </row>
    <row r="59" spans="1:9" ht="15.5" x14ac:dyDescent="0.35">
      <c r="A59" s="52"/>
      <c r="B59" s="53"/>
      <c r="C59" s="55" t="s">
        <v>49</v>
      </c>
      <c r="D59" s="56" t="s">
        <v>97</v>
      </c>
      <c r="E59" s="57">
        <v>2019</v>
      </c>
      <c r="F59" s="54">
        <v>4046.7</v>
      </c>
      <c r="G59" s="58" t="s">
        <v>7</v>
      </c>
    </row>
    <row r="60" spans="1:9" ht="15.5" x14ac:dyDescent="0.35">
      <c r="A60" s="52"/>
      <c r="B60" s="53"/>
      <c r="C60" s="55" t="s">
        <v>50</v>
      </c>
      <c r="D60" s="56" t="s">
        <v>98</v>
      </c>
      <c r="E60" s="57">
        <v>2019</v>
      </c>
      <c r="F60" s="54">
        <v>14184.36</v>
      </c>
      <c r="G60" s="59" t="s">
        <v>7</v>
      </c>
    </row>
    <row r="61" spans="1:9" ht="15.5" x14ac:dyDescent="0.35">
      <c r="A61" s="52"/>
      <c r="B61" s="53"/>
      <c r="C61" s="55" t="s">
        <v>99</v>
      </c>
      <c r="D61" s="56" t="s">
        <v>100</v>
      </c>
      <c r="E61" s="57">
        <v>2019</v>
      </c>
      <c r="F61" s="54">
        <v>3546.09</v>
      </c>
      <c r="G61" s="59" t="s">
        <v>7</v>
      </c>
    </row>
    <row r="62" spans="1:9" ht="15.5" x14ac:dyDescent="0.35">
      <c r="A62" s="52"/>
      <c r="B62" s="53"/>
      <c r="C62" s="55" t="s">
        <v>101</v>
      </c>
      <c r="D62" s="56" t="s">
        <v>102</v>
      </c>
      <c r="E62" s="57">
        <v>2019</v>
      </c>
      <c r="F62" s="54">
        <v>3546.09</v>
      </c>
      <c r="G62" s="59" t="s">
        <v>7</v>
      </c>
    </row>
    <row r="63" spans="1:9" ht="15.5" x14ac:dyDescent="0.35">
      <c r="A63" s="52"/>
      <c r="B63" s="53"/>
      <c r="C63" s="55" t="s">
        <v>103</v>
      </c>
      <c r="D63" s="56" t="s">
        <v>104</v>
      </c>
      <c r="E63" s="57">
        <v>2019</v>
      </c>
      <c r="F63" s="54">
        <v>3546.09</v>
      </c>
      <c r="G63" s="59" t="s">
        <v>7</v>
      </c>
    </row>
    <row r="64" spans="1:9" ht="15.5" x14ac:dyDescent="0.35">
      <c r="A64" s="52"/>
      <c r="B64" s="53"/>
      <c r="C64" s="55" t="s">
        <v>51</v>
      </c>
      <c r="D64" s="56" t="s">
        <v>105</v>
      </c>
      <c r="E64" s="57">
        <v>2019</v>
      </c>
      <c r="F64" s="54">
        <v>19680</v>
      </c>
      <c r="G64" s="58" t="s">
        <v>7</v>
      </c>
    </row>
    <row r="65" spans="1:8" ht="15.5" x14ac:dyDescent="0.35">
      <c r="A65" s="52"/>
      <c r="B65" s="53"/>
      <c r="C65" s="55" t="s">
        <v>51</v>
      </c>
      <c r="D65" s="56" t="s">
        <v>106</v>
      </c>
      <c r="E65" s="57">
        <v>2020</v>
      </c>
      <c r="F65" s="54">
        <v>12238.5</v>
      </c>
      <c r="G65" s="58" t="s">
        <v>7</v>
      </c>
    </row>
    <row r="66" spans="1:8" ht="15.5" x14ac:dyDescent="0.35">
      <c r="A66" s="26"/>
      <c r="B66" s="53"/>
      <c r="C66" s="55" t="s">
        <v>110</v>
      </c>
      <c r="D66" s="56" t="s">
        <v>111</v>
      </c>
      <c r="E66" s="57">
        <v>2020</v>
      </c>
      <c r="F66" s="54">
        <v>7441.5</v>
      </c>
      <c r="G66" s="58" t="s">
        <v>7</v>
      </c>
      <c r="H66" s="18"/>
    </row>
    <row r="67" spans="1:8" ht="15.5" x14ac:dyDescent="0.35">
      <c r="A67" s="26"/>
      <c r="B67" s="53"/>
      <c r="C67" s="55" t="s">
        <v>52</v>
      </c>
      <c r="D67" s="56" t="s">
        <v>107</v>
      </c>
      <c r="E67" s="57">
        <v>2019</v>
      </c>
      <c r="F67" s="54">
        <v>4700</v>
      </c>
      <c r="G67" s="58" t="s">
        <v>7</v>
      </c>
      <c r="H67" s="18"/>
    </row>
    <row r="68" spans="1:8" ht="15.5" x14ac:dyDescent="0.35">
      <c r="A68" s="26"/>
      <c r="B68" s="53"/>
      <c r="C68" s="55" t="s">
        <v>53</v>
      </c>
      <c r="D68" s="56" t="s">
        <v>108</v>
      </c>
      <c r="E68" s="57">
        <v>2019</v>
      </c>
      <c r="F68" s="54">
        <v>2899</v>
      </c>
      <c r="G68" s="58" t="s">
        <v>7</v>
      </c>
      <c r="H68" s="18"/>
    </row>
    <row r="69" spans="1:8" ht="15.5" x14ac:dyDescent="0.35">
      <c r="A69" s="26"/>
      <c r="B69" s="53"/>
      <c r="C69" s="55" t="s">
        <v>54</v>
      </c>
      <c r="D69" s="60" t="s">
        <v>109</v>
      </c>
      <c r="E69" s="57">
        <v>2019</v>
      </c>
      <c r="F69" s="54">
        <v>10393</v>
      </c>
      <c r="G69" s="58" t="s">
        <v>7</v>
      </c>
      <c r="H69" s="18"/>
    </row>
    <row r="70" spans="1:8" ht="15.5" x14ac:dyDescent="0.35">
      <c r="A70" s="26"/>
      <c r="B70" s="53"/>
      <c r="C70" s="55" t="s">
        <v>127</v>
      </c>
      <c r="D70" s="61" t="s">
        <v>128</v>
      </c>
      <c r="E70" s="57">
        <v>2022</v>
      </c>
      <c r="F70" s="62">
        <v>5584.2</v>
      </c>
      <c r="G70" s="58" t="s">
        <v>7</v>
      </c>
      <c r="H70" s="18"/>
    </row>
    <row r="71" spans="1:8" ht="15.5" x14ac:dyDescent="0.35">
      <c r="A71" s="26"/>
      <c r="B71" s="53"/>
      <c r="C71" s="55" t="s">
        <v>129</v>
      </c>
      <c r="D71" s="61" t="s">
        <v>130</v>
      </c>
      <c r="E71" s="57">
        <v>2022</v>
      </c>
      <c r="F71" s="62">
        <v>22484.400000000001</v>
      </c>
      <c r="G71" s="58" t="s">
        <v>7</v>
      </c>
      <c r="H71" s="18"/>
    </row>
    <row r="72" spans="1:8" ht="15.5" x14ac:dyDescent="0.35">
      <c r="A72" s="26"/>
      <c r="B72" s="53"/>
      <c r="C72" s="55" t="s">
        <v>131</v>
      </c>
      <c r="D72" s="61" t="s">
        <v>132</v>
      </c>
      <c r="E72" s="57">
        <v>2023</v>
      </c>
      <c r="F72" s="62">
        <v>3157.55</v>
      </c>
      <c r="G72" s="58" t="s">
        <v>7</v>
      </c>
      <c r="H72" s="18"/>
    </row>
    <row r="73" spans="1:8" ht="15.5" x14ac:dyDescent="0.35">
      <c r="A73" s="26"/>
      <c r="B73" s="53"/>
      <c r="C73" s="63" t="s">
        <v>28</v>
      </c>
      <c r="D73" s="64" t="s">
        <v>29</v>
      </c>
      <c r="E73" s="64">
        <v>2017</v>
      </c>
      <c r="F73" s="65">
        <v>18256.89</v>
      </c>
      <c r="G73" s="66" t="s">
        <v>7</v>
      </c>
      <c r="H73" s="18"/>
    </row>
    <row r="74" spans="1:8" ht="15.5" x14ac:dyDescent="0.35">
      <c r="A74" s="26"/>
      <c r="B74" s="53"/>
      <c r="C74" s="63" t="s">
        <v>30</v>
      </c>
      <c r="D74" s="64" t="s">
        <v>31</v>
      </c>
      <c r="E74" s="64">
        <v>2017</v>
      </c>
      <c r="F74" s="65">
        <v>12915</v>
      </c>
      <c r="G74" s="66" t="s">
        <v>7</v>
      </c>
      <c r="H74" s="18"/>
    </row>
    <row r="75" spans="1:8" ht="15.5" x14ac:dyDescent="0.35">
      <c r="A75" s="26"/>
      <c r="B75" s="53"/>
      <c r="C75" s="63" t="s">
        <v>6</v>
      </c>
      <c r="D75" s="64" t="s">
        <v>32</v>
      </c>
      <c r="E75" s="64">
        <v>2017</v>
      </c>
      <c r="F75" s="65">
        <v>14883</v>
      </c>
      <c r="G75" s="66" t="s">
        <v>7</v>
      </c>
      <c r="H75" s="18"/>
    </row>
    <row r="76" spans="1:8" ht="15.5" x14ac:dyDescent="0.35">
      <c r="A76" s="26"/>
      <c r="B76" s="53"/>
      <c r="C76" s="63" t="s">
        <v>6</v>
      </c>
      <c r="D76" s="64" t="s">
        <v>33</v>
      </c>
      <c r="E76" s="64">
        <v>2017</v>
      </c>
      <c r="F76" s="65">
        <v>14883</v>
      </c>
      <c r="G76" s="66" t="s">
        <v>7</v>
      </c>
      <c r="H76" s="18"/>
    </row>
    <row r="77" spans="1:8" ht="15.5" x14ac:dyDescent="0.35">
      <c r="A77" s="26"/>
      <c r="B77" s="53"/>
      <c r="C77" s="63" t="s">
        <v>34</v>
      </c>
      <c r="D77" s="64" t="s">
        <v>35</v>
      </c>
      <c r="E77" s="64">
        <v>2017</v>
      </c>
      <c r="F77" s="65">
        <v>32682.33</v>
      </c>
      <c r="G77" s="66" t="s">
        <v>7</v>
      </c>
      <c r="H77" s="18"/>
    </row>
    <row r="78" spans="1:8" ht="15.5" x14ac:dyDescent="0.35">
      <c r="A78" s="26"/>
      <c r="B78" s="53"/>
      <c r="C78" s="63" t="s">
        <v>36</v>
      </c>
      <c r="D78" s="64" t="s">
        <v>37</v>
      </c>
      <c r="E78" s="64">
        <v>2017</v>
      </c>
      <c r="F78" s="65">
        <v>4600.2</v>
      </c>
      <c r="G78" s="66" t="s">
        <v>7</v>
      </c>
      <c r="H78" s="18"/>
    </row>
    <row r="79" spans="1:8" ht="15.5" x14ac:dyDescent="0.35">
      <c r="A79" s="26"/>
      <c r="B79" s="53"/>
      <c r="C79" s="63" t="s">
        <v>38</v>
      </c>
      <c r="D79" s="64" t="s">
        <v>39</v>
      </c>
      <c r="E79" s="64">
        <v>2017</v>
      </c>
      <c r="F79" s="65">
        <v>9557.1</v>
      </c>
      <c r="G79" s="66" t="s">
        <v>7</v>
      </c>
      <c r="H79" s="18"/>
    </row>
    <row r="80" spans="1:8" ht="15.5" x14ac:dyDescent="0.35">
      <c r="A80" s="26"/>
      <c r="B80" s="53"/>
      <c r="C80" s="63" t="s">
        <v>40</v>
      </c>
      <c r="D80" s="64" t="s">
        <v>41</v>
      </c>
      <c r="E80" s="64">
        <v>2017</v>
      </c>
      <c r="F80" s="65">
        <v>18726.75</v>
      </c>
      <c r="G80" s="66" t="s">
        <v>7</v>
      </c>
      <c r="H80" s="18"/>
    </row>
    <row r="81" spans="1:8" ht="15.5" x14ac:dyDescent="0.35">
      <c r="A81" s="26"/>
      <c r="B81" s="53"/>
      <c r="C81" s="63" t="s">
        <v>42</v>
      </c>
      <c r="D81" s="64" t="s">
        <v>43</v>
      </c>
      <c r="E81" s="64">
        <v>2017</v>
      </c>
      <c r="F81" s="65">
        <v>18726.75</v>
      </c>
      <c r="G81" s="66" t="s">
        <v>7</v>
      </c>
      <c r="H81" s="18"/>
    </row>
    <row r="82" spans="1:8" ht="15.5" x14ac:dyDescent="0.35">
      <c r="B82" s="53"/>
      <c r="C82" s="63" t="s">
        <v>44</v>
      </c>
      <c r="D82" s="64" t="s">
        <v>45</v>
      </c>
      <c r="E82" s="64">
        <v>2017</v>
      </c>
      <c r="F82" s="65">
        <v>16521.36</v>
      </c>
      <c r="G82" s="66" t="s">
        <v>7</v>
      </c>
    </row>
    <row r="83" spans="1:8" ht="18.5" x14ac:dyDescent="0.45">
      <c r="B83" s="1"/>
      <c r="D83" s="48"/>
      <c r="E83" s="49" t="s">
        <v>12</v>
      </c>
      <c r="F83" s="50">
        <f>SUM(F56:F82)</f>
        <v>291339.95999999996</v>
      </c>
      <c r="G83" s="47"/>
    </row>
    <row r="84" spans="1:8" ht="23" x14ac:dyDescent="0.5">
      <c r="C84" s="46"/>
      <c r="D84" s="92" t="s">
        <v>47</v>
      </c>
      <c r="E84" s="93"/>
      <c r="F84" s="43">
        <f>SUM(F83,F54,F51,F20,F6)</f>
        <v>432164.88999999996</v>
      </c>
      <c r="G84" s="22" t="s">
        <v>7</v>
      </c>
    </row>
    <row r="86" spans="1:8" x14ac:dyDescent="0.3">
      <c r="F86" s="1"/>
    </row>
    <row r="87" spans="1:8" x14ac:dyDescent="0.3">
      <c r="C87" s="51"/>
      <c r="F87" s="1"/>
    </row>
    <row r="88" spans="1:8" x14ac:dyDescent="0.3">
      <c r="C88" s="51"/>
      <c r="F88" s="1"/>
    </row>
    <row r="89" spans="1:8" x14ac:dyDescent="0.3">
      <c r="C89" s="51"/>
      <c r="F89" s="1"/>
    </row>
    <row r="90" spans="1:8" x14ac:dyDescent="0.3">
      <c r="C90" s="51"/>
      <c r="F90" s="1"/>
    </row>
    <row r="91" spans="1:8" x14ac:dyDescent="0.3">
      <c r="C91" s="51"/>
      <c r="F91" s="1"/>
    </row>
    <row r="92" spans="1:8" x14ac:dyDescent="0.3">
      <c r="C92" s="51"/>
      <c r="F92" s="1"/>
    </row>
    <row r="93" spans="1:8" x14ac:dyDescent="0.3">
      <c r="C93" s="51"/>
      <c r="F93" s="1"/>
    </row>
    <row r="94" spans="1:8" x14ac:dyDescent="0.3">
      <c r="C94" s="51"/>
      <c r="F94" s="1"/>
    </row>
    <row r="95" spans="1:8" x14ac:dyDescent="0.3">
      <c r="C95" s="51"/>
      <c r="F95" s="1"/>
    </row>
    <row r="96" spans="1:8" x14ac:dyDescent="0.3">
      <c r="C96" s="51"/>
    </row>
    <row r="97" spans="3:3" ht="14" x14ac:dyDescent="0.3">
      <c r="C97" s="20"/>
    </row>
    <row r="98" spans="3:3" ht="14" x14ac:dyDescent="0.3">
      <c r="C98" s="20"/>
    </row>
    <row r="99" spans="3:3" ht="14" x14ac:dyDescent="0.3">
      <c r="C99" s="20"/>
    </row>
    <row r="100" spans="3:3" ht="14" x14ac:dyDescent="0.3">
      <c r="C100" s="20"/>
    </row>
    <row r="101" spans="3:3" ht="14" x14ac:dyDescent="0.3">
      <c r="C101" s="20"/>
    </row>
    <row r="102" spans="3:3" ht="14" x14ac:dyDescent="0.3">
      <c r="C102" s="20"/>
    </row>
    <row r="103" spans="3:3" ht="14" x14ac:dyDescent="0.3">
      <c r="C103" s="20"/>
    </row>
    <row r="104" spans="3:3" ht="14" x14ac:dyDescent="0.3">
      <c r="C104" s="20"/>
    </row>
    <row r="105" spans="3:3" ht="14" x14ac:dyDescent="0.3">
      <c r="C105" s="20"/>
    </row>
    <row r="106" spans="3:3" ht="14" x14ac:dyDescent="0.3">
      <c r="C106" s="20"/>
    </row>
    <row r="107" spans="3:3" ht="14" x14ac:dyDescent="0.3">
      <c r="C107" s="20"/>
    </row>
    <row r="108" spans="3:3" ht="14" x14ac:dyDescent="0.3">
      <c r="C108" s="20"/>
    </row>
    <row r="109" spans="3:3" ht="14" x14ac:dyDescent="0.3">
      <c r="C109" s="20"/>
    </row>
    <row r="110" spans="3:3" ht="14" x14ac:dyDescent="0.3">
      <c r="C110" s="20"/>
    </row>
    <row r="111" spans="3:3" ht="14" x14ac:dyDescent="0.3">
      <c r="C111" s="20"/>
    </row>
    <row r="112" spans="3:3" ht="14" x14ac:dyDescent="0.3">
      <c r="C112" s="20"/>
    </row>
    <row r="113" spans="3:3" ht="14" x14ac:dyDescent="0.3">
      <c r="C113" s="20"/>
    </row>
    <row r="114" spans="3:3" ht="14" x14ac:dyDescent="0.3">
      <c r="C114" s="20"/>
    </row>
    <row r="115" spans="3:3" ht="14" x14ac:dyDescent="0.3">
      <c r="C115" s="21"/>
    </row>
    <row r="116" spans="3:3" ht="14" x14ac:dyDescent="0.3">
      <c r="C116" s="20"/>
    </row>
    <row r="117" spans="3:3" ht="14" x14ac:dyDescent="0.3">
      <c r="C117" s="20"/>
    </row>
    <row r="118" spans="3:3" ht="14" x14ac:dyDescent="0.3">
      <c r="C118" s="20"/>
    </row>
    <row r="119" spans="3:3" ht="14" x14ac:dyDescent="0.3">
      <c r="C119" s="20"/>
    </row>
    <row r="120" spans="3:3" ht="14" x14ac:dyDescent="0.3">
      <c r="C120" s="20"/>
    </row>
    <row r="121" spans="3:3" ht="14" x14ac:dyDescent="0.3">
      <c r="C121" s="20"/>
    </row>
    <row r="122" spans="3:3" ht="14" x14ac:dyDescent="0.3">
      <c r="C122" s="20"/>
    </row>
    <row r="123" spans="3:3" ht="14" x14ac:dyDescent="0.3">
      <c r="C123" s="20"/>
    </row>
    <row r="124" spans="3:3" ht="14" x14ac:dyDescent="0.3">
      <c r="C124" s="20"/>
    </row>
    <row r="125" spans="3:3" x14ac:dyDescent="0.3">
      <c r="C125" s="19"/>
    </row>
    <row r="126" spans="3:3" x14ac:dyDescent="0.3">
      <c r="C126" s="19"/>
    </row>
    <row r="127" spans="3:3" x14ac:dyDescent="0.3">
      <c r="C127" s="19"/>
    </row>
    <row r="128" spans="3:3" x14ac:dyDescent="0.3">
      <c r="C128" s="19"/>
    </row>
    <row r="129" spans="3:3" x14ac:dyDescent="0.3">
      <c r="C129" s="19"/>
    </row>
    <row r="130" spans="3:3" x14ac:dyDescent="0.3">
      <c r="C130" s="19"/>
    </row>
    <row r="131" spans="3:3" x14ac:dyDescent="0.3">
      <c r="C131" s="19"/>
    </row>
    <row r="132" spans="3:3" x14ac:dyDescent="0.3">
      <c r="C132" s="19"/>
    </row>
    <row r="133" spans="3:3" x14ac:dyDescent="0.3">
      <c r="C133" s="19"/>
    </row>
    <row r="134" spans="3:3" x14ac:dyDescent="0.3">
      <c r="C134" s="19"/>
    </row>
    <row r="135" spans="3:3" x14ac:dyDescent="0.3">
      <c r="C135" s="19"/>
    </row>
  </sheetData>
  <mergeCells count="7">
    <mergeCell ref="B55:G55"/>
    <mergeCell ref="D84:E84"/>
    <mergeCell ref="B1:G1"/>
    <mergeCell ref="B7:G7"/>
    <mergeCell ref="B21:G21"/>
    <mergeCell ref="B3:G3"/>
    <mergeCell ref="B52:G52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3 wykaz sprzętu stacjo </vt:lpstr>
    </vt:vector>
  </TitlesOfParts>
  <Company>Marsh &amp; McLennan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Bielat, Pawel</dc:creator>
  <cp:lastModifiedBy>Blas, Magdalena</cp:lastModifiedBy>
  <cp:lastPrinted>2018-12-03T07:59:53Z</cp:lastPrinted>
  <dcterms:created xsi:type="dcterms:W3CDTF">2017-06-26T08:19:48Z</dcterms:created>
  <dcterms:modified xsi:type="dcterms:W3CDTF">2024-06-09T21:46:31Z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2023-05-05T13:09:12Z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aa0931d5-b23b-4972-97bb-ac03e66369a9</vt:lpwstr>
  </property>
  <property fmtid="{D5CDD505-2E9C-101B-9397-08002B2CF9AE}" pid="8" name="MSIP_Label_38f1469a-2c2a-4aee-b92b-090d4c5468ff_ContentBits">
    <vt:lpwstr>0</vt:lpwstr>
  </property>
</Properties>
</file>