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PRZETARGI/ZP 24/29_24 - Dostawa gadżetów/2. SWZ/"/>
    </mc:Choice>
  </mc:AlternateContent>
  <xr:revisionPtr revIDLastSave="93" documentId="13_ncr:1_{0087EE75-4F2A-4866-905C-33639ECE7E0B}" xr6:coauthVersionLast="47" xr6:coauthVersionMax="47" xr10:uidLastSave="{D24C2413-C7A9-4710-B093-B1CC2F39A89F}"/>
  <bookViews>
    <workbookView xWindow="-120" yWindow="-120" windowWidth="29040" windowHeight="15720" tabRatio="854" activeTab="3" xr2:uid="{681F65D1-D995-46CD-8713-36023FC21E3E}"/>
  </bookViews>
  <sheets>
    <sheet name="2 ZADANIE - GameHearts" sheetId="24" r:id="rId1"/>
    <sheet name="1 ZADANIE - artykuły biurowe" sheetId="27" r:id="rId2"/>
    <sheet name="3 ZADANIE - Samorząd Studentów" sheetId="25" r:id="rId3"/>
    <sheet name="4 ZADANIE - Współnota UEW" sheetId="2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8" l="1"/>
  <c r="H7" i="28"/>
  <c r="F7" i="28"/>
  <c r="I6" i="28"/>
  <c r="I4" i="28"/>
  <c r="I5" i="28"/>
  <c r="I3" i="28"/>
  <c r="H4" i="28"/>
  <c r="H5" i="28"/>
  <c r="H6" i="28"/>
  <c r="H3" i="28"/>
  <c r="F4" i="28"/>
  <c r="F5" i="28"/>
  <c r="F6" i="28"/>
  <c r="F3" i="28"/>
  <c r="I4" i="25"/>
  <c r="I5" i="25"/>
  <c r="I6" i="25"/>
  <c r="I3" i="25"/>
  <c r="H4" i="25"/>
  <c r="H5" i="25"/>
  <c r="H6" i="25"/>
  <c r="H3" i="25"/>
  <c r="F4" i="25"/>
  <c r="F5" i="25"/>
  <c r="F6" i="25"/>
  <c r="F3" i="25"/>
  <c r="I13" i="27" l="1"/>
  <c r="I11" i="24"/>
  <c r="I4" i="24"/>
  <c r="I5" i="24"/>
  <c r="I6" i="24"/>
  <c r="I7" i="24"/>
  <c r="I8" i="24"/>
  <c r="I9" i="24"/>
  <c r="I3" i="24"/>
  <c r="H4" i="24"/>
  <c r="H5" i="24"/>
  <c r="H6" i="24"/>
  <c r="H7" i="24"/>
  <c r="H8" i="24"/>
  <c r="H9" i="24"/>
  <c r="H3" i="24"/>
  <c r="F4" i="24"/>
  <c r="F5" i="24"/>
  <c r="F6" i="24"/>
  <c r="F7" i="24"/>
  <c r="F8" i="24"/>
  <c r="F9" i="24"/>
  <c r="F3" i="24"/>
  <c r="I4" i="27"/>
  <c r="I5" i="27"/>
  <c r="I6" i="27"/>
  <c r="I7" i="27"/>
  <c r="I8" i="27"/>
  <c r="I9" i="27"/>
  <c r="I10" i="27"/>
  <c r="I11" i="27"/>
  <c r="I3" i="27"/>
  <c r="H4" i="27"/>
  <c r="H5" i="27"/>
  <c r="H6" i="27"/>
  <c r="H7" i="27"/>
  <c r="H8" i="27"/>
  <c r="H9" i="27"/>
  <c r="H10" i="27"/>
  <c r="H11" i="27"/>
  <c r="H3" i="27"/>
  <c r="F4" i="27"/>
  <c r="F13" i="27" s="1"/>
  <c r="F5" i="27"/>
  <c r="F6" i="27"/>
  <c r="F7" i="27"/>
  <c r="F8" i="27"/>
  <c r="F9" i="27"/>
  <c r="F10" i="27"/>
  <c r="F11" i="27"/>
  <c r="F3" i="27"/>
  <c r="H13" i="27" l="1"/>
  <c r="F8" i="25" l="1"/>
  <c r="F11" i="24"/>
  <c r="I8" i="25" l="1"/>
  <c r="H8" i="25"/>
  <c r="H11" i="24" l="1"/>
</calcChain>
</file>

<file path=xl/sharedStrings.xml><?xml version="1.0" encoding="utf-8"?>
<sst xmlns="http://schemas.openxmlformats.org/spreadsheetml/2006/main" count="120" uniqueCount="45">
  <si>
    <t>LP</t>
  </si>
  <si>
    <t>Przedmiot zamówienia</t>
  </si>
  <si>
    <t>j.m.</t>
  </si>
  <si>
    <t>Liczba szt.</t>
  </si>
  <si>
    <t>Cena jedn. netto</t>
  </si>
  <si>
    <t>Stawka VAT
(%)</t>
  </si>
  <si>
    <t>2</t>
  </si>
  <si>
    <t>3</t>
  </si>
  <si>
    <t>4</t>
  </si>
  <si>
    <t>5</t>
  </si>
  <si>
    <t>6</t>
  </si>
  <si>
    <t>7</t>
  </si>
  <si>
    <t>8</t>
  </si>
  <si>
    <t>szt.</t>
  </si>
  <si>
    <t>Wartość brutto</t>
  </si>
  <si>
    <t>Kwota VAT</t>
  </si>
  <si>
    <t xml:space="preserve">Wartość netto
</t>
  </si>
  <si>
    <t>10</t>
  </si>
  <si>
    <r>
      <t xml:space="preserve">Notes A4 w kratkę z logo:
</t>
    </r>
    <r>
      <rPr>
        <sz val="8"/>
        <color rgb="FF000000"/>
        <rFont val="Calibri"/>
        <family val="2"/>
        <charset val="238"/>
      </rPr>
      <t>- papier offset 90g, 
- min. 96 kartek w kratkę
- klejenie górnej krawędzi (po krótszej krawędzi), karton na spodzie po całości 
- znakowanie: grafika Uniwersytetu Ekonomicznego we Wrocławiu w języku polskim lub angielskim, wykonana trwałym nadrukiem full color u góry każdej kartki (nadruk jednostronny)
- format A4
- kształt narożników - prostokątny</t>
    </r>
  </si>
  <si>
    <t>Suma:</t>
  </si>
  <si>
    <r>
      <rPr>
        <b/>
        <sz val="8"/>
        <color rgb="FF000000"/>
        <rFont val="Calibri"/>
        <family val="2"/>
        <charset val="238"/>
      </rPr>
      <t xml:space="preserve">	
Badge/ identyfikatory plastikowe PCV:</t>
    </r>
    <r>
      <rPr>
        <sz val="8"/>
        <color rgb="FF000000"/>
        <rFont val="Calibri"/>
        <family val="2"/>
        <charset val="238"/>
      </rPr>
      <t xml:space="preserve">
- wymiary: 88×125 mm;
- z możliwością wpisania imienia markerem; 
- materiały na cztery wydarzenia (DTThon): na każdym wydarzeniu inny partner/patron, czyli po 40 identyfikatorów na wydarzenie (4 x 40 różnych identyfikatorów);
- QR KOD do strony projektu na identyfikatorze;
- druk: full kolor CMYK;
- zaokrąglone rogi;
- podłoże: biały plastik PVC gr. 0,76 mm;
- laminowane: dwustronnie;
- dziurkowanie: w górnej części identyfikatora;
- wykończenie: błyszczące lub matowe (do ustalenia na etapie realizacji);
- logowanie: Logo EU + Logo Game Hearts + Logo UEW + Logo partnera/patrona.</t>
    </r>
  </si>
  <si>
    <r>
      <t xml:space="preserve">Smycz reklamowa:
</t>
    </r>
    <r>
      <rPr>
        <sz val="8"/>
        <color rgb="FF000000"/>
        <rFont val="Calibri"/>
        <family val="2"/>
        <charset val="238"/>
      </rPr>
      <t>- z dwustronnym nadrukiem full color
- loga w języku angielskim: Logo EU + Logo GH + Logo UEW
- zakończona metalowym karabińczykiem  oraz sznureczkiem- petelką "na telefon", z plastikową złączką 
- kolory ustalone podczas projektowania z szerokiej palety
- waga: 11,5g
- długość: 45cm (+/- 2 cm)
- szerokość: 1,5cm (+/- 0,2 cm)
- tworzywo: taśma poliestrowa</t>
    </r>
  </si>
  <si>
    <r>
      <rPr>
        <b/>
        <sz val="8"/>
        <color rgb="FF000000"/>
        <rFont val="Calibri"/>
        <family val="2"/>
        <charset val="238"/>
      </rPr>
      <t>Długopis aluminiowy:</t>
    </r>
    <r>
      <rPr>
        <sz val="8"/>
        <color rgb="FF000000"/>
        <rFont val="Calibri"/>
        <family val="2"/>
        <charset val="238"/>
      </rPr>
      <t xml:space="preserve">
- metalowy w kolorze ciemnoniebieskim lub granatowym, 
- z chromowanym klipem
- wysokiej jakości wkład w kolorze niebieskim, umożliwiający płynne pisanie
- znakowanie grawer o minimalnym rozmiarze 4x0,4 cm, logo: Logo EU + GH jako minimum; ewentualnie UEW</t>
    </r>
  </si>
  <si>
    <r>
      <t xml:space="preserve">Elegancki notes A5:
</t>
    </r>
    <r>
      <rPr>
        <sz val="8"/>
        <color rgb="FF000000"/>
        <rFont val="Calibri"/>
        <family val="2"/>
        <charset val="238"/>
      </rPr>
      <t>- okładka zamykaną na gumkę i ze 192 stronami w linię
- gramatura papieru 70-80 g
- kolor ustalony podczas projektowania z szerokiej palety
- loga w języku angielskim (grafika wykonana trwałym nadrukiem full color)
- znakowanie: Logo EU + Logo GH + Logo UEW</t>
    </r>
  </si>
  <si>
    <r>
      <t xml:space="preserve">Torba materiałowa:
</t>
    </r>
    <r>
      <rPr>
        <sz val="8"/>
        <color rgb="FF000000"/>
        <rFont val="Calibri"/>
        <family val="2"/>
        <charset val="238"/>
      </rPr>
      <t>- materiał: wysokiej jakości bawełna 100%
- komora torby uszyta z jednego kawałka materiału
- rozmiar 38x42cm
- gramatura minimum 220g
- torba bawełniana z długim uchem
- wytrzyma obciążenia do około 20kg
- rączki o długości minimum 60 cm (30 cm złożone) i szerokości minimum 2,5 cm
- kolor ustalony podczas projektowania z szerokiej palety
- loga w jezyku angielskim (grafika wykonana trwałym nadrukiem full color: Logo EU + Logo GH + Logo UEW)</t>
    </r>
  </si>
  <si>
    <r>
      <rPr>
        <b/>
        <sz val="8"/>
        <color rgb="FF000000"/>
        <rFont val="Calibri"/>
        <family val="2"/>
        <charset val="238"/>
      </rPr>
      <t>WOREK</t>
    </r>
    <r>
      <rPr>
        <sz val="8"/>
        <color rgb="FF000000"/>
        <rFont val="Calibri"/>
        <family val="2"/>
        <charset val="238"/>
      </rPr>
      <t xml:space="preserve">
- kolor niebieski lub granatowy
- materiał nie ma znaczenia
- regularny rozmiar
- sznurki do noszenia na plecach
- znakowanie projektem przesłanym na etapie realizacji oraz na dole logotypem Uczelni</t>
    </r>
  </si>
  <si>
    <r>
      <t xml:space="preserve">KUBEK
</t>
    </r>
    <r>
      <rPr>
        <sz val="8"/>
        <color rgb="FF000000"/>
        <rFont val="Calibri"/>
        <family val="2"/>
        <charset val="238"/>
      </rPr>
      <t>- kolor czarny
- materiał ceramika, grube szkło lub glina
- pojemność 500 ml
- znakowanie (nadruk lub grawer) projektem przesłanym na etapie realizacji oraz na dole logotypem Uczelni</t>
    </r>
  </si>
  <si>
    <r>
      <rPr>
        <b/>
        <sz val="8"/>
        <color rgb="FF000000"/>
        <rFont val="Calibri"/>
        <family val="2"/>
        <charset val="238"/>
      </rPr>
      <t>BIDON</t>
    </r>
    <r>
      <rPr>
        <sz val="8"/>
        <color rgb="FF000000"/>
        <rFont val="Calibri"/>
        <family val="2"/>
        <charset val="238"/>
      </rPr>
      <t xml:space="preserve">
- kolor niebieski lub granatowy
- pojemność 500 ml
- szklany lub plastikowy
- zakrętka metalowa lub plastikowa
- opcjonalnie zakrętka ze „słomką”
- znakowanie (nadruk lub grawer) projektem wysłany na etapie realizacji oraz na dole logo Uczelni</t>
    </r>
  </si>
  <si>
    <r>
      <t xml:space="preserve">PENDRIVE
</t>
    </r>
    <r>
      <rPr>
        <sz val="8"/>
        <color rgb="FF000000"/>
        <rFont val="Calibri"/>
        <family val="2"/>
        <charset val="238"/>
      </rPr>
      <t>- kolor niebieski lub granatowy
- pojemność min. 16GB
- pokrowiec metalowy, plastikowy lub drewniany
- znakowanie (nadruk lub grawer) projektem wysłanym na etapie realizacji po jednej stronie, a po drugiej logo Uczelni</t>
    </r>
  </si>
  <si>
    <r>
      <rPr>
        <b/>
        <sz val="8"/>
        <color rgb="FF000000"/>
        <rFont val="Calibri"/>
        <family val="2"/>
        <charset val="238"/>
      </rPr>
      <t>Długopis aluminiowy:</t>
    </r>
    <r>
      <rPr>
        <sz val="8"/>
        <color rgb="FF000000"/>
        <rFont val="Calibri"/>
        <family val="2"/>
        <charset val="238"/>
      </rPr>
      <t xml:space="preserve">
- długopis metalowy w kolorze ciemnoniebieskim lub granatowym
- z chromowanym klipem
- wysokiej jakości wkład w kolorze niebieskim, umożliwiający płynne pisanie
- znakowanie grawer o minimalnym rozmiarze 4x0,4 cm - Logotyp UEW</t>
    </r>
  </si>
  <si>
    <r>
      <t xml:space="preserve">Karteczki markujące (foliowe):
</t>
    </r>
    <r>
      <rPr>
        <sz val="8"/>
        <color rgb="FF000000"/>
        <rFont val="Calibri"/>
        <family val="2"/>
        <charset val="238"/>
      </rPr>
      <t>- reklamowe znaczniki indeksujące PET w miękkiej okładce 
- zestaw 5 kolorowych foliowych znaczników po 20 szt.
- znaczniki w kolorach: różowym, żółtym, pomarańczowym, niebieskim i zielonym
- miękka okładka z kartonu dwustronnie powlekanego 250g, wykończenie - folia błysk, zadruk full color
- wymiary: całość 51 x 75 mm</t>
    </r>
  </si>
  <si>
    <r>
      <t xml:space="preserve">Pendrive (128 GB):
</t>
    </r>
    <r>
      <rPr>
        <sz val="8"/>
        <color rgb="FF000000"/>
        <rFont val="Calibri"/>
        <family val="2"/>
        <charset val="238"/>
      </rPr>
      <t>- obracająca się o 360 stopni metalowa sprzączka 
- logo naniesione sitodrukiem full color lub grawerem 
- pojemność 128 GB 
- znakowanie dwustronne: grafika Uniwersytetu Ekonomicznego we Wrocławiu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- kolor pendrive ustalony podczas projektowania z szerokiej palety</t>
    </r>
  </si>
  <si>
    <r>
      <t xml:space="preserve">Smycz reklamowa:
</t>
    </r>
    <r>
      <rPr>
        <sz val="8"/>
        <color rgb="FF000000"/>
        <rFont val="Calibri"/>
        <family val="2"/>
        <charset val="238"/>
      </rPr>
      <t>- z dwustronnym nadrukiem full color, logo w języku polskim lub angielskim (logo UEW)
- zakończona metalowym karabińczykiem  oraz sznureczkiem- petelką "na telefon" 
- z plastikową złączką 
- kolory ustalone podczas projektowania z szerokiej palety
- waga: 11,5g
- długość: 45cm (+/- 2 cm)
- szerokość: 1,5cm (+/- 0,2 cm)
- ilość w opakowaniu: 50szt.
- tworzywo: taśma poliestrowa</t>
    </r>
  </si>
  <si>
    <r>
      <t xml:space="preserve">Brelok reklamowy:
</t>
    </r>
    <r>
      <rPr>
        <sz val="8"/>
        <color rgb="FF000000"/>
        <rFont val="Calibri"/>
        <family val="2"/>
        <charset val="238"/>
      </rPr>
      <t>Breloki z wodoodpornego tworzywa PVC oraz dwustronnym zadrukiem unikalnej grafiki w pełnym kolorze. 
Brelok może zostać zaprogramowane tak, aby przekierowywać użytkowników na dowolną stronę internetową po zbliżeniu telefonu komórkowego wyposażonego w NFC.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Współpraca z większością telefonów wyposażonych w moduł NFC.
Na etapie projektu wyborze podlega kształt, kolor, nadruk i układ NFC osadzony w breloku</t>
    </r>
  </si>
  <si>
    <r>
      <t xml:space="preserve">Elegancki notes A5:
</t>
    </r>
    <r>
      <rPr>
        <sz val="8"/>
        <color rgb="FF000000"/>
        <rFont val="Calibri"/>
        <family val="2"/>
        <charset val="238"/>
      </rPr>
      <t>- notes o formacie A5
- okładka zamykaną na gumkę i ze 192 stronami w linię
- gramatura papieru 70-80 g 
- kolor okładki ustalony podczas projektowania z szerokiej palety
- znakowanie: grafika Uniwersytetu Ekonomicznego we Wrocławiu, wykonana trwałym nadrukiem full color</t>
    </r>
  </si>
  <si>
    <r>
      <t xml:space="preserve">Matowy kubek z logo UEW:
</t>
    </r>
    <r>
      <rPr>
        <sz val="8"/>
        <color rgb="FF000000"/>
        <rFont val="Calibri"/>
        <family val="2"/>
        <charset val="238"/>
      </rPr>
      <t>- pojemność: 300 ml
- kolor ustalony podczas projektowania z szerokiej palety
- wymiary:  wysokość: 9 cm, szerokość: 8,8 cm
- ergonomiczny, obły kształt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- matowa powierzchnia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 xml:space="preserve">- z  możliwością mycia w zmywarce i podgrzewania w kuchence mikrofalowej (potwierdzone symbolem na spodzie produktu);
- znakowanie metodą transferu, fullcollor możliwe na całej powierzchni, nieścieralne i niezmywalne w zmywarce, znakowanie logo UEW w języku polskim lub angielskim 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- kolor granatowy z nadrukiem w jednym kolorze białym lub kolor biały z nadrukiem kolorowym 
Pakowane w osobne opakowania</t>
    </r>
  </si>
  <si>
    <r>
      <t xml:space="preserve">Plecak turystyczny:
</t>
    </r>
    <r>
      <rPr>
        <sz val="8"/>
        <color theme="1"/>
        <rFont val="Calibri"/>
        <family val="2"/>
        <charset val="238"/>
      </rPr>
      <t xml:space="preserve">- pojemność: 20 litrów
- waga: 450-500 g
- wymiary 47 x 25 x 14 cm
- plecy: 2 panele piankowe | Piankowe szelki | 2 pętle na kciuki | Pas piersiowy
- kieszenie: 1 komora | 5 kieszeni: 2 zapinane, 2 na bidon, 1 na PC 15"
- boczne paski kompresyjne
- trwały i odporny na ścieranie materiały i łączenia (materiał hydrofobowy, wytrzymujący niewielki deszcz)
- z tyłu 2 panele piankowe umożliwiające wentylację pleców
- znakowanie: grafika Uniwersytetu Ekonomicznego we Wrocławiu, wykonana trwałym nadrukiem full color (kolor lub biała, ustalona podczas realizacji)
- kolor szary </t>
    </r>
  </si>
  <si>
    <r>
      <t xml:space="preserve">Uchwyt do telefonu - Flexi holder:
</t>
    </r>
    <r>
      <rPr>
        <sz val="8"/>
        <color rgb="FF000000"/>
        <rFont val="Calibri"/>
        <family val="2"/>
        <charset val="238"/>
      </rPr>
      <t xml:space="preserve">- w pakiecie kartonik oraz instrukcja
- uniwersalny uchwyt do telefonów na palec, może również służyć jako podstawka 
- klej utrzymujący uchwyt jest mocny, a jednocześnie nie zostawia śladów na obudowie
- rozmiar: 80x25 mm
- typ adhezyjny
- nadruk: UV
- możliwość pprzymocowania flexi holdera, np. do deski rozdzielczej w samochodzie 
- projekt na etapie realizacji 
- znakowanie: logo UEW </t>
    </r>
  </si>
  <si>
    <t>9</t>
  </si>
  <si>
    <r>
      <rPr>
        <b/>
        <sz val="8"/>
        <color rgb="FF000000"/>
        <rFont val="Calibri"/>
        <family val="2"/>
        <charset val="238"/>
      </rPr>
      <t xml:space="preserve">	
Butelka filtrująca na wodę</t>
    </r>
    <r>
      <rPr>
        <sz val="8"/>
        <color rgb="FF000000"/>
        <rFont val="Calibri"/>
        <family val="2"/>
        <charset val="238"/>
      </rPr>
      <t xml:space="preserve">
- pojemność 0,5-0,7 l
- liczba filtrów w zestawie: 1
- filtr wymienny
- materiał: bez bisfenolu A
- kolor: przezroczysty lub biały
- wydajność filtra: min. miesiąc
- możliwość mycia elementów w zmywarce
- ologowanie nieścieralne i niezmywalne w zmywarce wykonane trwałym nadrukiem full color - ologowanie: logo UEW + logo NAWA + informacja o finansowaniu z NAWA)</t>
    </r>
  </si>
  <si>
    <r>
      <t xml:space="preserve">Powerbank
</t>
    </r>
    <r>
      <rPr>
        <sz val="8"/>
        <color rgb="FF000000"/>
        <rFont val="Calibri"/>
        <family val="2"/>
        <charset val="238"/>
      </rPr>
      <t>- pojemnośc nominalna [mAh]: 5000 mAh
-</t>
    </r>
    <r>
      <rPr>
        <b/>
        <sz val="8"/>
        <color rgb="FF000000"/>
        <rFont val="Calibri"/>
        <family val="2"/>
        <charset val="238"/>
      </rPr>
      <t xml:space="preserve"> t</t>
    </r>
    <r>
      <rPr>
        <sz val="8"/>
        <color rgb="FF000000"/>
        <rFont val="Calibri"/>
        <family val="2"/>
        <charset val="238"/>
      </rPr>
      <t>yp kabla: Kabel USB-A - micro USB</t>
    </r>
    <r>
      <rPr>
        <b/>
        <sz val="8"/>
        <color rgb="FF000000"/>
        <rFont val="Calibri"/>
        <family val="2"/>
        <charset val="238"/>
      </rPr>
      <t xml:space="preserve">
- </t>
    </r>
    <r>
      <rPr>
        <sz val="8"/>
        <color rgb="FF000000"/>
        <rFont val="Calibri"/>
        <family val="2"/>
        <charset val="238"/>
      </rPr>
      <t>typ baterii: litowo - jonowa</t>
    </r>
    <r>
      <rPr>
        <b/>
        <sz val="8"/>
        <color rgb="FF000000"/>
        <rFont val="Calibri"/>
        <family val="2"/>
        <charset val="238"/>
      </rPr>
      <t xml:space="preserve">
</t>
    </r>
    <r>
      <rPr>
        <sz val="8"/>
        <color rgb="FF000000"/>
        <rFont val="Calibri"/>
        <family val="2"/>
        <charset val="238"/>
      </rPr>
      <t>- liczba portów wyjściowych [szt]: 2</t>
    </r>
    <r>
      <rPr>
        <b/>
        <sz val="8"/>
        <color rgb="FF000000"/>
        <rFont val="Calibri"/>
        <family val="2"/>
        <charset val="238"/>
      </rPr>
      <t xml:space="preserve">
- </t>
    </r>
    <r>
      <rPr>
        <sz val="8"/>
        <color rgb="FF000000"/>
        <rFont val="Calibri"/>
        <family val="2"/>
        <charset val="238"/>
      </rPr>
      <t>wskaźnik poziomu mocy
- ologowanie (grafika wykonana trwałym nadrukiem full color, nieścieralne - ologowanie: logo UEW + logo NAWA + informacja o finansowaniu z NAWA)</t>
    </r>
  </si>
  <si>
    <r>
      <rPr>
        <b/>
        <sz val="8"/>
        <color rgb="FF000000"/>
        <rFont val="Calibri"/>
        <family val="2"/>
        <charset val="238"/>
      </rPr>
      <t>Ekologiczny notes z długopisem</t>
    </r>
    <r>
      <rPr>
        <sz val="8"/>
        <color rgb="FF000000"/>
        <rFont val="Calibri"/>
        <family val="2"/>
        <charset val="238"/>
      </rPr>
      <t xml:space="preserve">
- format: A5
- ilość kartek: min. 80
- zakładka z tasiemki
- pętelka na długopis
- długopis w zestawie
- wykonanie z materiałów pochodzących z recyklingu
- ologowanie (grafika wykonana trwałym nadrukiem full color: - ologowanie: logo UEW + logo NAWA + informacja o finansowaniu z NAWA u góry każdej kartki oraz na okładce)</t>
    </r>
  </si>
  <si>
    <r>
      <t xml:space="preserve">Torba bawełniana z recyklingu
</t>
    </r>
    <r>
      <rPr>
        <sz val="8"/>
        <color rgb="FF000000"/>
        <rFont val="Calibri"/>
        <family val="2"/>
        <charset val="238"/>
      </rPr>
      <t>- materiał: wysokiej jakości bawełna 100%
- rozmiar 38x42cm
- torba bawełniana z długim uchem
- wytrzyma obciążenia do około 20kg
- rączki o długości minimum 60 cm (30 cm złożone) i szerokości minimum 2,5 cm
- kolor ustalony podczas projektowania z szerokiej palety
- ologowanie (grafika wykonana trwałym nadrukiem full color: - ologowanie: logo UEW + logo NAWA + informacja o finansowaniu z NAWA)</t>
    </r>
  </si>
  <si>
    <t>SUMA</t>
  </si>
  <si>
    <r>
      <t>Zakładki do książek:</t>
    </r>
    <r>
      <rPr>
        <sz val="8"/>
        <color rgb="FF000000"/>
        <rFont val="Calibri"/>
        <family val="2"/>
        <charset val="238"/>
      </rPr>
      <t xml:space="preserve">
- zakładka nawiązująca do standu reklamującego projekt; 
- QR KOD do strony projektu;
- format 60x170 mm 
- druk dwustronny 
- papier satyna 350g 
- folia błysk dwustronnie
- logo: Logo EU + Logo GH + Logo UEW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</si>
</sst>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i/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Segoe UI"/>
      <family val="2"/>
      <charset val="238"/>
    </font>
    <font>
      <sz val="10"/>
      <color theme="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428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9" fontId="5" fillId="0" borderId="1" xfId="1" quotePrefix="1" applyNumberFormat="1" applyFont="1" applyFill="1" applyBorder="1" applyAlignment="1">
      <alignment vertical="center" wrapText="1"/>
    </xf>
    <xf numFmtId="49" fontId="6" fillId="0" borderId="1" xfId="1" quotePrefix="1" applyNumberFormat="1" applyFont="1" applyFill="1" applyBorder="1" applyAlignment="1">
      <alignment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49" fontId="6" fillId="0" borderId="1" xfId="1" quotePrefix="1" applyNumberFormat="1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/>
    </xf>
    <xf numFmtId="49" fontId="10" fillId="0" borderId="1" xfId="1" quotePrefix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/>
    <xf numFmtId="49" fontId="8" fillId="3" borderId="0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1" xfId="0" applyNumberFormat="1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0</xdr:colOff>
          <xdr:row>643</xdr:row>
          <xdr:rowOff>133350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447675</xdr:colOff>
          <xdr:row>328</xdr:row>
          <xdr:rowOff>161925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600075</xdr:colOff>
          <xdr:row>432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447675</xdr:colOff>
          <xdr:row>427</xdr:row>
          <xdr:rowOff>133350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447675</xdr:colOff>
          <xdr:row>427</xdr:row>
          <xdr:rowOff>133350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438150</xdr:colOff>
          <xdr:row>342</xdr:row>
          <xdr:rowOff>152400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447675</xdr:colOff>
          <xdr:row>356</xdr:row>
          <xdr:rowOff>66675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0</xdr:colOff>
          <xdr:row>616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447675</xdr:colOff>
          <xdr:row>301</xdr:row>
          <xdr:rowOff>28575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600075</xdr:colOff>
          <xdr:row>404</xdr:row>
          <xdr:rowOff>57150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447675</xdr:colOff>
          <xdr:row>400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447675</xdr:colOff>
          <xdr:row>400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438150</xdr:colOff>
          <xdr:row>315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447675</xdr:colOff>
          <xdr:row>328</xdr:row>
          <xdr:rowOff>123825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10</xdr:col>
          <xdr:colOff>0</xdr:colOff>
          <xdr:row>640</xdr:row>
          <xdr:rowOff>133350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447675</xdr:colOff>
          <xdr:row>325</xdr:row>
          <xdr:rowOff>161925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600075</xdr:colOff>
          <xdr:row>429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447675</xdr:colOff>
          <xdr:row>424</xdr:row>
          <xdr:rowOff>133350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447675</xdr:colOff>
          <xdr:row>424</xdr:row>
          <xdr:rowOff>133350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438150</xdr:colOff>
          <xdr:row>339</xdr:row>
          <xdr:rowOff>152400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447675</xdr:colOff>
          <xdr:row>353</xdr:row>
          <xdr:rowOff>66675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1EFF-BBCE-42CC-80F5-B8F09B9FEF6F}">
  <sheetPr>
    <pageSetUpPr fitToPage="1"/>
  </sheetPr>
  <dimension ref="A1:I14"/>
  <sheetViews>
    <sheetView zoomScale="115" zoomScaleNormal="115" workbookViewId="0">
      <pane ySplit="1" topLeftCell="A8" activePane="bottomLeft" state="frozen"/>
      <selection pane="bottomLeft" activeCell="G20" sqref="G20"/>
    </sheetView>
  </sheetViews>
  <sheetFormatPr defaultRowHeight="15" x14ac:dyDescent="0.25"/>
  <cols>
    <col min="2" max="2" width="64.42578125" customWidth="1"/>
    <col min="3" max="3" width="5.85546875" customWidth="1"/>
    <col min="4" max="4" width="8.85546875" customWidth="1"/>
    <col min="6" max="6" width="13.140625" customWidth="1"/>
    <col min="7" max="8" width="8.85546875" customWidth="1"/>
    <col min="9" max="9" width="11.7109375" customWidth="1"/>
  </cols>
  <sheetData>
    <row r="1" spans="1:9" ht="36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16</v>
      </c>
      <c r="G1" s="5" t="s">
        <v>5</v>
      </c>
      <c r="H1" s="4" t="s">
        <v>15</v>
      </c>
      <c r="I1" s="4" t="s">
        <v>14</v>
      </c>
    </row>
    <row r="2" spans="1:9" x14ac:dyDescent="0.25">
      <c r="A2" s="6">
        <v>1</v>
      </c>
      <c r="B2" s="6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17</v>
      </c>
    </row>
    <row r="3" spans="1:9" ht="159.75" customHeight="1" x14ac:dyDescent="0.25">
      <c r="A3" s="19">
        <v>1</v>
      </c>
      <c r="B3" s="18" t="s">
        <v>20</v>
      </c>
      <c r="C3" s="8" t="s">
        <v>13</v>
      </c>
      <c r="D3" s="9">
        <v>160</v>
      </c>
      <c r="E3" s="13"/>
      <c r="F3" s="12">
        <f>ROUND((D3*E3),2)</f>
        <v>0</v>
      </c>
      <c r="G3" s="11"/>
      <c r="H3" s="10">
        <f>ROUND((F3*G3),2)</f>
        <v>0</v>
      </c>
      <c r="I3" s="10">
        <f>ROUND((F3+H3),2)</f>
        <v>0</v>
      </c>
    </row>
    <row r="4" spans="1:9" ht="99" customHeight="1" x14ac:dyDescent="0.25">
      <c r="A4" s="19">
        <v>2</v>
      </c>
      <c r="B4" s="14" t="s">
        <v>21</v>
      </c>
      <c r="C4" s="8" t="s">
        <v>13</v>
      </c>
      <c r="D4" s="9">
        <v>160</v>
      </c>
      <c r="E4" s="13"/>
      <c r="F4" s="12">
        <f t="shared" ref="F4:F9" si="0">ROUND((D4*E4),2)</f>
        <v>0</v>
      </c>
      <c r="G4" s="11"/>
      <c r="H4" s="10">
        <f t="shared" ref="H4:H9" si="1">ROUND((F4*G4),2)</f>
        <v>0</v>
      </c>
      <c r="I4" s="10">
        <f t="shared" ref="I4:I9" si="2">ROUND((F4+H4),2)</f>
        <v>0</v>
      </c>
    </row>
    <row r="5" spans="1:9" ht="76.900000000000006" customHeight="1" x14ac:dyDescent="0.25">
      <c r="A5" s="19">
        <v>3</v>
      </c>
      <c r="B5" s="15" t="s">
        <v>22</v>
      </c>
      <c r="C5" s="8" t="s">
        <v>13</v>
      </c>
      <c r="D5" s="9">
        <v>160</v>
      </c>
      <c r="E5" s="13"/>
      <c r="F5" s="12">
        <f t="shared" si="0"/>
        <v>0</v>
      </c>
      <c r="G5" s="11"/>
      <c r="H5" s="10">
        <f t="shared" si="1"/>
        <v>0</v>
      </c>
      <c r="I5" s="10">
        <f t="shared" si="2"/>
        <v>0</v>
      </c>
    </row>
    <row r="6" spans="1:9" ht="67.5" x14ac:dyDescent="0.25">
      <c r="A6" s="19">
        <v>4</v>
      </c>
      <c r="B6" s="14" t="s">
        <v>23</v>
      </c>
      <c r="C6" s="8" t="s">
        <v>13</v>
      </c>
      <c r="D6" s="9">
        <v>160</v>
      </c>
      <c r="E6" s="13"/>
      <c r="F6" s="12">
        <f t="shared" si="0"/>
        <v>0</v>
      </c>
      <c r="G6" s="11"/>
      <c r="H6" s="10">
        <f t="shared" si="1"/>
        <v>0</v>
      </c>
      <c r="I6" s="10">
        <f t="shared" si="2"/>
        <v>0</v>
      </c>
    </row>
    <row r="7" spans="1:9" ht="109.15" customHeight="1" x14ac:dyDescent="0.25">
      <c r="A7" s="19">
        <v>5</v>
      </c>
      <c r="B7" s="14" t="s">
        <v>24</v>
      </c>
      <c r="C7" s="8" t="s">
        <v>13</v>
      </c>
      <c r="D7" s="9">
        <v>160</v>
      </c>
      <c r="E7" s="13"/>
      <c r="F7" s="12">
        <f t="shared" si="0"/>
        <v>0</v>
      </c>
      <c r="G7" s="11"/>
      <c r="H7" s="10">
        <f t="shared" si="1"/>
        <v>0</v>
      </c>
      <c r="I7" s="10">
        <f t="shared" si="2"/>
        <v>0</v>
      </c>
    </row>
    <row r="8" spans="1:9" ht="101.25" x14ac:dyDescent="0.25">
      <c r="A8" s="19">
        <v>6</v>
      </c>
      <c r="B8" s="14" t="s">
        <v>18</v>
      </c>
      <c r="C8" s="8" t="s">
        <v>13</v>
      </c>
      <c r="D8" s="9">
        <v>6</v>
      </c>
      <c r="E8" s="13"/>
      <c r="F8" s="12">
        <f t="shared" si="0"/>
        <v>0</v>
      </c>
      <c r="G8" s="11"/>
      <c r="H8" s="10">
        <f t="shared" si="1"/>
        <v>0</v>
      </c>
      <c r="I8" s="10">
        <f t="shared" si="2"/>
        <v>0</v>
      </c>
    </row>
    <row r="9" spans="1:9" ht="90" x14ac:dyDescent="0.25">
      <c r="A9" s="19">
        <v>7</v>
      </c>
      <c r="B9" s="14" t="s">
        <v>44</v>
      </c>
      <c r="C9" s="8" t="s">
        <v>13</v>
      </c>
      <c r="D9" s="9">
        <v>500</v>
      </c>
      <c r="E9" s="13"/>
      <c r="F9" s="12">
        <f t="shared" si="0"/>
        <v>0</v>
      </c>
      <c r="G9" s="11"/>
      <c r="H9" s="10">
        <f t="shared" si="1"/>
        <v>0</v>
      </c>
      <c r="I9" s="10">
        <f t="shared" si="2"/>
        <v>0</v>
      </c>
    </row>
    <row r="10" spans="1:9" x14ac:dyDescent="0.25">
      <c r="E10" s="16"/>
    </row>
    <row r="11" spans="1:9" x14ac:dyDescent="0.25">
      <c r="A11" s="23" t="s">
        <v>19</v>
      </c>
      <c r="B11" s="23"/>
      <c r="C11" s="23"/>
      <c r="D11" s="23"/>
      <c r="E11" s="17"/>
      <c r="F11" s="17">
        <f>SUM(F3:F9)</f>
        <v>0</v>
      </c>
      <c r="G11" s="17"/>
      <c r="H11" s="17">
        <f>SUM(H3:H9)</f>
        <v>0</v>
      </c>
      <c r="I11" s="17">
        <f>SUM(I3:I9)</f>
        <v>0</v>
      </c>
    </row>
    <row r="14" spans="1:9" x14ac:dyDescent="0.25">
      <c r="B14" s="21"/>
    </row>
  </sheetData>
  <mergeCells count="1">
    <mergeCell ref="A11:D11"/>
  </mergeCells>
  <pageMargins left="0.7" right="0.7" top="0.75" bottom="0.75" header="0.3" footer="0.3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643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447675</xdr:colOff>
                    <xdr:row>328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600075</xdr:colOff>
                    <xdr:row>432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447675</xdr:colOff>
                    <xdr:row>427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447675</xdr:colOff>
                    <xdr:row>427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438150</xdr:colOff>
                    <xdr:row>342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447675</xdr:colOff>
                    <xdr:row>356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5A998-1052-41FD-BE45-8ACBF15B2008}">
  <sheetPr>
    <pageSetUpPr fitToPage="1"/>
  </sheetPr>
  <dimension ref="A1:I20"/>
  <sheetViews>
    <sheetView zoomScale="115" zoomScaleNormal="115" workbookViewId="0">
      <pane ySplit="1" topLeftCell="A10" activePane="bottomLeft" state="frozen"/>
      <selection pane="bottomLeft" activeCell="I13" sqref="I13"/>
    </sheetView>
  </sheetViews>
  <sheetFormatPr defaultRowHeight="15" x14ac:dyDescent="0.25"/>
  <cols>
    <col min="2" max="2" width="64.42578125" customWidth="1"/>
    <col min="3" max="3" width="5.85546875" customWidth="1"/>
    <col min="4" max="4" width="8.85546875" customWidth="1"/>
    <col min="6" max="6" width="13.140625" customWidth="1"/>
    <col min="7" max="8" width="8.85546875" customWidth="1"/>
    <col min="9" max="9" width="11.7109375" customWidth="1"/>
  </cols>
  <sheetData>
    <row r="1" spans="1:9" ht="36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16</v>
      </c>
      <c r="G1" s="5" t="s">
        <v>5</v>
      </c>
      <c r="H1" s="4" t="s">
        <v>15</v>
      </c>
      <c r="I1" s="4" t="s">
        <v>14</v>
      </c>
    </row>
    <row r="2" spans="1:9" x14ac:dyDescent="0.25">
      <c r="A2" s="6">
        <v>1</v>
      </c>
      <c r="B2" s="6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17</v>
      </c>
    </row>
    <row r="3" spans="1:9" ht="61.5" customHeight="1" x14ac:dyDescent="0.25">
      <c r="A3" s="19">
        <v>1</v>
      </c>
      <c r="B3" s="15" t="s">
        <v>29</v>
      </c>
      <c r="C3" s="8" t="s">
        <v>13</v>
      </c>
      <c r="D3" s="9">
        <v>280</v>
      </c>
      <c r="E3" s="13"/>
      <c r="F3" s="12">
        <f>ROUND((D3*E3),2)</f>
        <v>0</v>
      </c>
      <c r="G3" s="11"/>
      <c r="H3" s="10">
        <f>ROUND((F3*G3),2)</f>
        <v>0</v>
      </c>
      <c r="I3" s="10">
        <f>ROUND((F3+H3),2)</f>
        <v>0</v>
      </c>
    </row>
    <row r="4" spans="1:9" ht="108.75" customHeight="1" x14ac:dyDescent="0.25">
      <c r="A4" s="19">
        <v>2</v>
      </c>
      <c r="B4" s="14" t="s">
        <v>37</v>
      </c>
      <c r="C4" s="8" t="s">
        <v>13</v>
      </c>
      <c r="D4" s="9">
        <v>150</v>
      </c>
      <c r="E4" s="13"/>
      <c r="F4" s="12">
        <f t="shared" ref="F4:F11" si="0">ROUND((D4*E4),2)</f>
        <v>0</v>
      </c>
      <c r="G4" s="11"/>
      <c r="H4" s="10">
        <f t="shared" ref="H4:H11" si="1">ROUND((F4*G4),2)</f>
        <v>0</v>
      </c>
      <c r="I4" s="10">
        <f t="shared" ref="I4:I11" si="2">ROUND((F4+H4),2)</f>
        <v>0</v>
      </c>
    </row>
    <row r="5" spans="1:9" ht="64.900000000000006" customHeight="1" x14ac:dyDescent="0.25">
      <c r="A5" s="19">
        <v>3</v>
      </c>
      <c r="B5" s="14" t="s">
        <v>30</v>
      </c>
      <c r="C5" s="8" t="s">
        <v>13</v>
      </c>
      <c r="D5" s="9">
        <v>200</v>
      </c>
      <c r="E5" s="13"/>
      <c r="F5" s="12">
        <f t="shared" si="0"/>
        <v>0</v>
      </c>
      <c r="G5" s="11"/>
      <c r="H5" s="10">
        <f t="shared" si="1"/>
        <v>0</v>
      </c>
      <c r="I5" s="10">
        <f t="shared" si="2"/>
        <v>0</v>
      </c>
    </row>
    <row r="6" spans="1:9" ht="67.5" x14ac:dyDescent="0.25">
      <c r="A6" s="19">
        <v>4</v>
      </c>
      <c r="B6" s="14" t="s">
        <v>31</v>
      </c>
      <c r="C6" s="8" t="s">
        <v>13</v>
      </c>
      <c r="D6" s="9">
        <v>8</v>
      </c>
      <c r="E6" s="13"/>
      <c r="F6" s="12">
        <f t="shared" si="0"/>
        <v>0</v>
      </c>
      <c r="G6" s="11"/>
      <c r="H6" s="10">
        <f t="shared" si="1"/>
        <v>0</v>
      </c>
      <c r="I6" s="10">
        <f t="shared" si="2"/>
        <v>0</v>
      </c>
    </row>
    <row r="7" spans="1:9" ht="112.5" x14ac:dyDescent="0.25">
      <c r="A7" s="19">
        <v>5</v>
      </c>
      <c r="B7" s="14" t="s">
        <v>32</v>
      </c>
      <c r="C7" s="8" t="s">
        <v>13</v>
      </c>
      <c r="D7" s="9">
        <v>50</v>
      </c>
      <c r="E7" s="13"/>
      <c r="F7" s="12">
        <f t="shared" si="0"/>
        <v>0</v>
      </c>
      <c r="G7" s="11"/>
      <c r="H7" s="10">
        <f t="shared" si="1"/>
        <v>0</v>
      </c>
      <c r="I7" s="10">
        <f t="shared" si="2"/>
        <v>0</v>
      </c>
    </row>
    <row r="8" spans="1:9" ht="64.900000000000006" customHeight="1" x14ac:dyDescent="0.25">
      <c r="A8" s="19">
        <v>6</v>
      </c>
      <c r="B8" s="14" t="s">
        <v>33</v>
      </c>
      <c r="C8" s="8" t="s">
        <v>13</v>
      </c>
      <c r="D8" s="9">
        <v>110</v>
      </c>
      <c r="E8" s="13"/>
      <c r="F8" s="12">
        <f t="shared" si="0"/>
        <v>0</v>
      </c>
      <c r="G8" s="11"/>
      <c r="H8" s="10">
        <f t="shared" si="1"/>
        <v>0</v>
      </c>
      <c r="I8" s="10">
        <f t="shared" si="2"/>
        <v>0</v>
      </c>
    </row>
    <row r="9" spans="1:9" ht="78.75" x14ac:dyDescent="0.25">
      <c r="A9" s="19">
        <v>7</v>
      </c>
      <c r="B9" s="14" t="s">
        <v>34</v>
      </c>
      <c r="C9" s="8" t="s">
        <v>13</v>
      </c>
      <c r="D9" s="9">
        <v>35</v>
      </c>
      <c r="E9" s="13"/>
      <c r="F9" s="12">
        <f t="shared" si="0"/>
        <v>0</v>
      </c>
      <c r="G9" s="11"/>
      <c r="H9" s="10">
        <f t="shared" si="1"/>
        <v>0</v>
      </c>
      <c r="I9" s="10">
        <f t="shared" si="2"/>
        <v>0</v>
      </c>
    </row>
    <row r="10" spans="1:9" ht="146.25" x14ac:dyDescent="0.25">
      <c r="A10" s="19">
        <v>8</v>
      </c>
      <c r="B10" s="14" t="s">
        <v>35</v>
      </c>
      <c r="C10" s="8" t="s">
        <v>13</v>
      </c>
      <c r="D10" s="9">
        <v>10</v>
      </c>
      <c r="E10" s="13"/>
      <c r="F10" s="12">
        <f t="shared" si="0"/>
        <v>0</v>
      </c>
      <c r="G10" s="11"/>
      <c r="H10" s="10">
        <f t="shared" si="1"/>
        <v>0</v>
      </c>
      <c r="I10" s="10">
        <f t="shared" si="2"/>
        <v>0</v>
      </c>
    </row>
    <row r="11" spans="1:9" ht="146.25" x14ac:dyDescent="0.25">
      <c r="A11" s="19">
        <v>9</v>
      </c>
      <c r="B11" s="20" t="s">
        <v>36</v>
      </c>
      <c r="C11" s="8" t="s">
        <v>13</v>
      </c>
      <c r="D11" s="9">
        <v>66</v>
      </c>
      <c r="E11" s="13"/>
      <c r="F11" s="12">
        <f t="shared" si="0"/>
        <v>0</v>
      </c>
      <c r="G11" s="11"/>
      <c r="H11" s="10">
        <f t="shared" si="1"/>
        <v>0</v>
      </c>
      <c r="I11" s="10">
        <f t="shared" si="2"/>
        <v>0</v>
      </c>
    </row>
    <row r="12" spans="1:9" x14ac:dyDescent="0.25">
      <c r="E12" s="16"/>
    </row>
    <row r="13" spans="1:9" x14ac:dyDescent="0.25">
      <c r="A13" s="23" t="s">
        <v>19</v>
      </c>
      <c r="B13" s="23"/>
      <c r="C13" s="23"/>
      <c r="D13" s="23"/>
      <c r="E13" s="17"/>
      <c r="F13" s="17">
        <f t="shared" ref="F13:H13" si="3">SUM(F3:F11)</f>
        <v>0</v>
      </c>
      <c r="G13" s="17"/>
      <c r="H13" s="17">
        <f t="shared" si="3"/>
        <v>0</v>
      </c>
      <c r="I13" s="17">
        <f>SUM(I3:I11)</f>
        <v>0</v>
      </c>
    </row>
    <row r="17" spans="2:2" x14ac:dyDescent="0.25">
      <c r="B17" s="22"/>
    </row>
    <row r="18" spans="2:2" x14ac:dyDescent="0.25">
      <c r="B18" s="22"/>
    </row>
    <row r="19" spans="2:2" x14ac:dyDescent="0.25">
      <c r="B19" s="22"/>
    </row>
    <row r="20" spans="2:2" x14ac:dyDescent="0.25">
      <c r="B20" s="22"/>
    </row>
  </sheetData>
  <mergeCells count="1">
    <mergeCell ref="A13:D13"/>
  </mergeCells>
  <pageMargins left="0.7" right="0.7" top="0.75" bottom="0.75" header="0.3" footer="0.3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0</xdr:colOff>
                    <xdr:row>616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447675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600075</xdr:colOff>
                    <xdr:row>404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447675</xdr:colOff>
                    <xdr:row>400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447675</xdr:colOff>
                    <xdr:row>400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438150</xdr:colOff>
                    <xdr:row>315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447675</xdr:colOff>
                    <xdr:row>328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1DFE-6A43-4C62-A4AF-15B2A82DCB70}">
  <sheetPr>
    <pageSetUpPr fitToPage="1"/>
  </sheetPr>
  <dimension ref="A1:I11"/>
  <sheetViews>
    <sheetView zoomScale="115" zoomScaleNormal="115" workbookViewId="0">
      <pane ySplit="1" topLeftCell="A2" activePane="bottomLeft" state="frozen"/>
      <selection pane="bottomLeft" activeCell="B11" sqref="B11"/>
    </sheetView>
  </sheetViews>
  <sheetFormatPr defaultRowHeight="15" x14ac:dyDescent="0.25"/>
  <cols>
    <col min="2" max="2" width="64.42578125" customWidth="1"/>
    <col min="3" max="3" width="5.85546875" customWidth="1"/>
    <col min="4" max="4" width="8.85546875" customWidth="1"/>
    <col min="6" max="6" width="13.140625" customWidth="1"/>
    <col min="7" max="8" width="8.85546875" customWidth="1"/>
    <col min="9" max="9" width="11.7109375" customWidth="1"/>
  </cols>
  <sheetData>
    <row r="1" spans="1:9" ht="36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16</v>
      </c>
      <c r="G1" s="5" t="s">
        <v>5</v>
      </c>
      <c r="H1" s="4" t="s">
        <v>15</v>
      </c>
      <c r="I1" s="4" t="s">
        <v>14</v>
      </c>
    </row>
    <row r="2" spans="1:9" x14ac:dyDescent="0.25">
      <c r="A2" s="6">
        <v>1</v>
      </c>
      <c r="B2" s="6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17</v>
      </c>
    </row>
    <row r="3" spans="1:9" ht="81" customHeight="1" x14ac:dyDescent="0.25">
      <c r="A3" s="19">
        <v>1</v>
      </c>
      <c r="B3" s="18" t="s">
        <v>27</v>
      </c>
      <c r="C3" s="8" t="s">
        <v>13</v>
      </c>
      <c r="D3" s="9">
        <v>70</v>
      </c>
      <c r="E3" s="13"/>
      <c r="F3" s="12">
        <f>ROUND((D3*E3),2)</f>
        <v>0</v>
      </c>
      <c r="G3" s="11"/>
      <c r="H3" s="10">
        <f>ROUND((F3*G3),2)</f>
        <v>0</v>
      </c>
      <c r="I3" s="10">
        <f>ROUND((F3+H3),2)</f>
        <v>0</v>
      </c>
    </row>
    <row r="4" spans="1:9" ht="71.45" customHeight="1" x14ac:dyDescent="0.25">
      <c r="A4" s="19">
        <v>2</v>
      </c>
      <c r="B4" s="14" t="s">
        <v>28</v>
      </c>
      <c r="C4" s="8" t="s">
        <v>13</v>
      </c>
      <c r="D4" s="9">
        <v>50</v>
      </c>
      <c r="E4" s="13"/>
      <c r="F4" s="12">
        <f t="shared" ref="F4:F6" si="0">ROUND((D4*E4),2)</f>
        <v>0</v>
      </c>
      <c r="G4" s="11"/>
      <c r="H4" s="10">
        <f t="shared" ref="H4:H6" si="1">ROUND((F4*G4),2)</f>
        <v>0</v>
      </c>
      <c r="I4" s="10">
        <f t="shared" ref="I4:I6" si="2">ROUND((F4+H4),2)</f>
        <v>0</v>
      </c>
    </row>
    <row r="5" spans="1:9" ht="76.900000000000006" customHeight="1" x14ac:dyDescent="0.25">
      <c r="A5" s="19">
        <v>3</v>
      </c>
      <c r="B5" s="15" t="s">
        <v>25</v>
      </c>
      <c r="C5" s="8" t="s">
        <v>13</v>
      </c>
      <c r="D5" s="9">
        <v>70</v>
      </c>
      <c r="E5" s="13"/>
      <c r="F5" s="12">
        <f t="shared" si="0"/>
        <v>0</v>
      </c>
      <c r="G5" s="11"/>
      <c r="H5" s="10">
        <f t="shared" si="1"/>
        <v>0</v>
      </c>
      <c r="I5" s="10">
        <f t="shared" si="2"/>
        <v>0</v>
      </c>
    </row>
    <row r="6" spans="1:9" ht="67.5" x14ac:dyDescent="0.25">
      <c r="A6" s="19">
        <v>4</v>
      </c>
      <c r="B6" s="14" t="s">
        <v>26</v>
      </c>
      <c r="C6" s="8" t="s">
        <v>13</v>
      </c>
      <c r="D6" s="9">
        <v>70</v>
      </c>
      <c r="E6" s="13"/>
      <c r="F6" s="12">
        <f t="shared" si="0"/>
        <v>0</v>
      </c>
      <c r="G6" s="11"/>
      <c r="H6" s="10">
        <f t="shared" si="1"/>
        <v>0</v>
      </c>
      <c r="I6" s="10">
        <f t="shared" si="2"/>
        <v>0</v>
      </c>
    </row>
    <row r="7" spans="1:9" x14ac:dyDescent="0.25">
      <c r="E7" s="16"/>
    </row>
    <row r="8" spans="1:9" x14ac:dyDescent="0.25">
      <c r="A8" s="23" t="s">
        <v>19</v>
      </c>
      <c r="B8" s="23"/>
      <c r="C8" s="23"/>
      <c r="D8" s="23"/>
      <c r="E8" s="17"/>
      <c r="F8" s="17">
        <f>SUM(F3:F6)</f>
        <v>0</v>
      </c>
      <c r="G8" s="17"/>
      <c r="H8" s="17">
        <f>SUM(H3:H6)</f>
        <v>0</v>
      </c>
      <c r="I8" s="17">
        <f>SUM(I3:I6)</f>
        <v>0</v>
      </c>
    </row>
    <row r="11" spans="1:9" x14ac:dyDescent="0.25">
      <c r="B11" s="21"/>
    </row>
  </sheetData>
  <mergeCells count="1">
    <mergeCell ref="A8:D8"/>
  </mergeCells>
  <pageMargins left="0.7" right="0.7" top="0.75" bottom="0.75" header="0.3" footer="0.3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10</xdr:col>
                    <xdr:colOff>0</xdr:colOff>
                    <xdr:row>640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447675</xdr:colOff>
                    <xdr:row>325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600075</xdr:colOff>
                    <xdr:row>429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447675</xdr:colOff>
                    <xdr:row>424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447675</xdr:colOff>
                    <xdr:row>424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438150</xdr:colOff>
                    <xdr:row>339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447675</xdr:colOff>
                    <xdr:row>353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85A8-0595-4FBA-982B-3AA88CD2AF1E}">
  <dimension ref="A1:I7"/>
  <sheetViews>
    <sheetView tabSelected="1" topLeftCell="A4" workbookViewId="0">
      <selection activeCell="N5" sqref="N5"/>
    </sheetView>
  </sheetViews>
  <sheetFormatPr defaultRowHeight="15" x14ac:dyDescent="0.25"/>
  <cols>
    <col min="2" max="2" width="28.28515625" customWidth="1"/>
    <col min="3" max="3" width="5.7109375" customWidth="1"/>
    <col min="9" max="9" width="10.7109375" customWidth="1"/>
  </cols>
  <sheetData>
    <row r="1" spans="1:9" ht="36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16</v>
      </c>
      <c r="G1" s="5" t="s">
        <v>5</v>
      </c>
      <c r="H1" s="4" t="s">
        <v>15</v>
      </c>
      <c r="I1" s="4" t="s">
        <v>14</v>
      </c>
    </row>
    <row r="2" spans="1:9" x14ac:dyDescent="0.25">
      <c r="A2" s="6">
        <v>1</v>
      </c>
      <c r="B2" s="6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38</v>
      </c>
    </row>
    <row r="3" spans="1:9" ht="176.25" customHeight="1" x14ac:dyDescent="0.25">
      <c r="A3" s="24">
        <v>1</v>
      </c>
      <c r="B3" s="18" t="s">
        <v>39</v>
      </c>
      <c r="C3" s="8" t="s">
        <v>13</v>
      </c>
      <c r="D3" s="9">
        <v>199</v>
      </c>
      <c r="E3" s="13"/>
      <c r="F3" s="12">
        <f>ROUND((D3*E3),2)</f>
        <v>0</v>
      </c>
      <c r="G3" s="11"/>
      <c r="H3" s="10">
        <f>ROUND((F3*G3),2)</f>
        <v>0</v>
      </c>
      <c r="I3" s="10">
        <f>ROUND((F3+H3),2)</f>
        <v>0</v>
      </c>
    </row>
    <row r="4" spans="1:9" ht="128.25" customHeight="1" x14ac:dyDescent="0.25">
      <c r="A4" s="24">
        <v>2</v>
      </c>
      <c r="B4" s="14" t="s">
        <v>40</v>
      </c>
      <c r="C4" s="8" t="s">
        <v>13</v>
      </c>
      <c r="D4" s="9">
        <v>79</v>
      </c>
      <c r="E4" s="13"/>
      <c r="F4" s="12">
        <f t="shared" ref="F4:F6" si="0">ROUND((D4*E4),2)</f>
        <v>0</v>
      </c>
      <c r="G4" s="11"/>
      <c r="H4" s="10">
        <f t="shared" ref="H4:H7" si="1">ROUND((F4*G4),2)</f>
        <v>0</v>
      </c>
      <c r="I4" s="10">
        <f t="shared" ref="I4:I5" si="2">ROUND((F4+H4),2)</f>
        <v>0</v>
      </c>
    </row>
    <row r="5" spans="1:9" ht="154.5" customHeight="1" x14ac:dyDescent="0.25">
      <c r="A5" s="24">
        <v>3</v>
      </c>
      <c r="B5" s="15" t="s">
        <v>41</v>
      </c>
      <c r="C5" s="8" t="s">
        <v>13</v>
      </c>
      <c r="D5" s="9">
        <v>199</v>
      </c>
      <c r="E5" s="13"/>
      <c r="F5" s="12">
        <f t="shared" si="0"/>
        <v>0</v>
      </c>
      <c r="G5" s="11"/>
      <c r="H5" s="10">
        <f t="shared" si="1"/>
        <v>0</v>
      </c>
      <c r="I5" s="10">
        <f t="shared" si="2"/>
        <v>0</v>
      </c>
    </row>
    <row r="6" spans="1:9" ht="174" customHeight="1" x14ac:dyDescent="0.25">
      <c r="A6" s="24">
        <v>5</v>
      </c>
      <c r="B6" s="14" t="s">
        <v>42</v>
      </c>
      <c r="C6" s="8" t="s">
        <v>13</v>
      </c>
      <c r="D6" s="9">
        <v>199</v>
      </c>
      <c r="E6" s="13"/>
      <c r="F6" s="12">
        <f t="shared" si="0"/>
        <v>0</v>
      </c>
      <c r="G6" s="11"/>
      <c r="H6" s="10">
        <f t="shared" si="1"/>
        <v>0</v>
      </c>
      <c r="I6" s="10">
        <f>ROUND((F6+H6),2)</f>
        <v>0</v>
      </c>
    </row>
    <row r="7" spans="1:9" x14ac:dyDescent="0.25">
      <c r="A7" s="25"/>
      <c r="B7" s="26" t="s">
        <v>43</v>
      </c>
      <c r="C7" s="27"/>
      <c r="D7" s="28"/>
      <c r="E7" s="25"/>
      <c r="F7" s="29">
        <f>SUM(F3:F6)</f>
        <v>0</v>
      </c>
      <c r="G7" s="25"/>
      <c r="H7" s="29">
        <f>SUM(H3:H6)</f>
        <v>0</v>
      </c>
      <c r="I7" s="29">
        <f>SUM(I3:I6)</f>
        <v>0</v>
      </c>
    </row>
  </sheetData>
  <mergeCells count="1"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2 ZADANIE - GameHearts</vt:lpstr>
      <vt:lpstr>1 ZADANIE - artykuły biurowe</vt:lpstr>
      <vt:lpstr>3 ZADANIE - Samorząd Studentów</vt:lpstr>
      <vt:lpstr>4 ZADANIE - Współnota UEW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Agata Ordon</dc:creator>
  <cp:keywords/>
  <dc:description/>
  <cp:lastModifiedBy>Barbara Mękarska</cp:lastModifiedBy>
  <cp:revision/>
  <cp:lastPrinted>2024-04-22T14:44:44Z</cp:lastPrinted>
  <dcterms:created xsi:type="dcterms:W3CDTF">2023-05-19T11:03:49Z</dcterms:created>
  <dcterms:modified xsi:type="dcterms:W3CDTF">2024-10-30T11:37:44Z</dcterms:modified>
  <cp:category/>
  <cp:contentStatus/>
</cp:coreProperties>
</file>