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eur-my.sharepoint.com/personal/magdalena_blas_marsh_com/Documents/Desktop/GMINA ZAGRODNOPZP 2024/do wysłania/"/>
    </mc:Choice>
  </mc:AlternateContent>
  <xr:revisionPtr revIDLastSave="4" documentId="8_{4A9502E8-BEB0-43C3-91BC-3E24A68815CF}" xr6:coauthVersionLast="47" xr6:coauthVersionMax="47" xr10:uidLastSave="{8C0A61F4-A9DA-4C75-9D3A-F0EE1387CB71}"/>
  <bookViews>
    <workbookView xWindow="-110" yWindow="-110" windowWidth="19420" windowHeight="11620" xr2:uid="{00000000-000D-0000-FFFF-FFFF00000000}"/>
  </bookViews>
  <sheets>
    <sheet name="zał. Nr. 2 wykaz mienia ruch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F6" i="4"/>
  <c r="E6" i="4"/>
  <c r="E17" i="4" s="1"/>
  <c r="G7" i="4" l="1"/>
  <c r="G8" i="4" l="1"/>
  <c r="G9" i="4"/>
  <c r="G10" i="4"/>
  <c r="G11" i="4"/>
  <c r="G12" i="4"/>
  <c r="G13" i="4"/>
  <c r="G14" i="4"/>
  <c r="G15" i="4"/>
  <c r="G16" i="4"/>
  <c r="G6" i="4"/>
  <c r="G17" i="4" l="1"/>
  <c r="F17" i="4"/>
  <c r="D17" i="4"/>
  <c r="C17" i="4"/>
  <c r="B17" i="4" l="1"/>
</calcChain>
</file>

<file path=xl/sharedStrings.xml><?xml version="1.0" encoding="utf-8"?>
<sst xmlns="http://schemas.openxmlformats.org/spreadsheetml/2006/main" count="34" uniqueCount="34">
  <si>
    <t>Mienie niskocenne</t>
  </si>
  <si>
    <t>Zbiory biblioteczne</t>
  </si>
  <si>
    <t>Środki trwałe (grupy III-IX)</t>
  </si>
  <si>
    <t>Gotówka w lokalu</t>
  </si>
  <si>
    <t>Rodzaj mienia ruchomego</t>
  </si>
  <si>
    <t>gotówka w transporcie</t>
  </si>
  <si>
    <t>środki obrotowe</t>
  </si>
  <si>
    <t>mienie osób trzecich</t>
  </si>
  <si>
    <t>nakłady inwestycyjne</t>
  </si>
  <si>
    <t>eksponaty muzealne</t>
  </si>
  <si>
    <t>Suma poszczególna Jednostka</t>
  </si>
  <si>
    <t>Gminna Biblioteka Publiczna w Zagrodnie</t>
  </si>
  <si>
    <t>Gminny Ośrodek Pomocy Społecznej w Zagrodnie</t>
  </si>
  <si>
    <t>Zespół Szkolno Przedszkolny w Zagrodnie</t>
  </si>
  <si>
    <t>Zakład Usług Komunalnych w Zagrodnie</t>
  </si>
  <si>
    <t xml:space="preserve">TOTAL </t>
  </si>
  <si>
    <t>mienie powierzone</t>
  </si>
  <si>
    <t xml:space="preserve">Sprzęt elektroniczny nie ujęty w polisie elektronicznej </t>
  </si>
  <si>
    <t>Załącznik Nr 2 wykaz mienia ruchomego - Gmina Zagrodno</t>
  </si>
  <si>
    <t xml:space="preserve">dodajemy do mienia środki trwałe + 1899 zł z eei wyciągnięta wykaszarka spalinowa </t>
  </si>
  <si>
    <t>Gmina Zagrodno/Urząd</t>
  </si>
  <si>
    <t xml:space="preserve">Dodane lampy hybrydowe wprowadzone aneksem 46 106,55 zł do środków trwałych oraz pozostałe doubezpieczenia Kosiarka rider 15499 zł, przyczepa + zapora 29675,50 zł, tablice reklamowe 40040zł, wyświetlacze radarowe 71340 zł, kładki 311782 zł + 248517,40 zł + 151113 zł </t>
  </si>
  <si>
    <t xml:space="preserve">Środki trwałe </t>
  </si>
  <si>
    <t>PIEC KONWEKCYJNO PAROWY -ŚWIETLICA WIEJSKA WOJCIECHÓW -DATA PRZYJECIA  31.03.2022   - 15 334,41 ZŁ</t>
  </si>
  <si>
    <t>PIEC KONWEKCYJNO PAROWY -ŚWIETLICA WIEJSKA OLSZANICA -DATA PRZYJECIA  31.05 .2022   - 17 600,44 ZŁ</t>
  </si>
  <si>
    <r>
      <rPr>
        <b/>
        <sz val="15"/>
        <color rgb="FFFF0000"/>
        <rFont val="Calibri"/>
        <family val="2"/>
        <charset val="238"/>
      </rPr>
      <t xml:space="preserve">                                                                                                                     </t>
    </r>
    <r>
      <rPr>
        <b/>
        <u/>
        <sz val="15"/>
        <color rgb="FFFF0000"/>
        <rFont val="Calibri"/>
        <family val="2"/>
        <charset val="238"/>
      </rPr>
      <t xml:space="preserve"> RAZEM 32 934,85 ZŁ </t>
    </r>
  </si>
  <si>
    <t>DO Gminy Zagrodno/Urząd dodajemy do środków trwałych ( ujęte powyżej w wartościach)</t>
  </si>
  <si>
    <r>
      <t xml:space="preserve">SP1-SP/SA Defibrylator CU Medical Ipad Sp1 wraz z osprzętem </t>
    </r>
    <r>
      <rPr>
        <sz val="10"/>
        <color rgb="FFFF0000"/>
        <rFont val="Arial"/>
        <family val="2"/>
        <charset val="238"/>
      </rPr>
      <t>9 354,94 zł</t>
    </r>
  </si>
  <si>
    <t xml:space="preserve">Ubezpieczający </t>
  </si>
  <si>
    <t>Doubezpieczenia DO ZUK</t>
  </si>
  <si>
    <r>
      <t xml:space="preserve">Kosiarka Brevi, nr seryjny T1502432, rok produkcji 2023, wartość: </t>
    </r>
    <r>
      <rPr>
        <b/>
        <sz val="11"/>
        <color theme="1"/>
        <rFont val="Calibri"/>
        <family val="2"/>
        <charset val="238"/>
        <scheme val="minor"/>
      </rPr>
      <t>34 400,00 zł</t>
    </r>
  </si>
  <si>
    <r>
      <t xml:space="preserve">Pług strzałkowy komunalny, nr fabryczny 063984, rok produkcji 2023, </t>
    </r>
    <r>
      <rPr>
        <b/>
        <sz val="11"/>
        <color theme="1"/>
        <rFont val="Calibri"/>
        <family val="2"/>
        <charset val="238"/>
        <scheme val="minor"/>
      </rPr>
      <t xml:space="preserve">18 450,00 zł </t>
    </r>
  </si>
  <si>
    <r>
      <t xml:space="preserve">Urządzenie doczyszczenia farm jetterTornado Agro 150/84maszyna fabrycznie nowa, </t>
    </r>
    <r>
      <rPr>
        <b/>
        <sz val="11"/>
        <color theme="1"/>
        <rFont val="Calibri"/>
        <family val="2"/>
        <charset val="238"/>
        <scheme val="minor"/>
      </rPr>
      <t xml:space="preserve">35 000,00 zł </t>
    </r>
  </si>
  <si>
    <t xml:space="preserve">dodane do środkó trwałych 577956,74  PLN,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</si>
</sst>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CZK]_-;\-* #,##0.00\ [$CZK]_-;_-* &quot;-&quot;??\ [$CZK]_-;_-@_-"/>
    <numFmt numFmtId="166" formatCode="#,##0.00\ &quot;zł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1"/>
      <name val="Verdana"/>
      <family val="2"/>
    </font>
    <font>
      <sz val="9"/>
      <color rgb="FF000000"/>
      <name val="Verdana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5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5"/>
      <color rgb="FFFF0000"/>
      <name val="Calibri"/>
      <family val="2"/>
      <charset val="238"/>
    </font>
    <font>
      <b/>
      <u/>
      <sz val="15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rgb="FFDBEEF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5" fontId="2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" fillId="0" borderId="0"/>
  </cellStyleXfs>
  <cellXfs count="42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0" fillId="2" borderId="0" xfId="0" applyFont="1" applyFill="1"/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0" xfId="0" applyFont="1"/>
    <xf numFmtId="166" fontId="12" fillId="3" borderId="3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6" borderId="1" xfId="0" applyFont="1" applyFill="1" applyBorder="1" applyAlignment="1">
      <alignment horizontal="right" wrapText="1"/>
    </xf>
    <xf numFmtId="0" fontId="9" fillId="0" borderId="0" xfId="0" applyFont="1" applyAlignment="1">
      <alignment horizontal="center" wrapText="1"/>
    </xf>
    <xf numFmtId="4" fontId="10" fillId="0" borderId="0" xfId="0" applyNumberFormat="1" applyFont="1" applyAlignment="1">
      <alignment wrapText="1"/>
    </xf>
    <xf numFmtId="166" fontId="19" fillId="0" borderId="0" xfId="0" applyNumberFormat="1" applyFont="1" applyAlignment="1">
      <alignment horizontal="center" wrapText="1"/>
    </xf>
    <xf numFmtId="166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19" fillId="0" borderId="0" xfId="0" applyNumberFormat="1" applyFont="1" applyAlignment="1">
      <alignment wrapText="1"/>
    </xf>
    <xf numFmtId="0" fontId="2" fillId="0" borderId="0" xfId="10"/>
    <xf numFmtId="0" fontId="21" fillId="0" borderId="0" xfId="10" applyFont="1"/>
    <xf numFmtId="0" fontId="24" fillId="0" borderId="0" xfId="0" applyFont="1" applyAlignment="1">
      <alignment wrapText="1"/>
    </xf>
    <xf numFmtId="166" fontId="10" fillId="6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66" fontId="0" fillId="0" borderId="0" xfId="0" applyNumberFormat="1"/>
    <xf numFmtId="44" fontId="0" fillId="2" borderId="1" xfId="0" applyNumberFormat="1" applyFill="1" applyBorder="1" applyAlignment="1">
      <alignment horizontal="center"/>
    </xf>
    <xf numFmtId="44" fontId="14" fillId="2" borderId="1" xfId="0" applyNumberFormat="1" applyFont="1" applyFill="1" applyBorder="1" applyAlignment="1">
      <alignment horizontal="center" wrapText="1"/>
    </xf>
    <xf numFmtId="44" fontId="10" fillId="2" borderId="1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wrapText="1"/>
    </xf>
    <xf numFmtId="44" fontId="13" fillId="2" borderId="1" xfId="0" applyNumberFormat="1" applyFont="1" applyFill="1" applyBorder="1" applyAlignment="1">
      <alignment horizontal="center"/>
    </xf>
    <xf numFmtId="44" fontId="11" fillId="6" borderId="1" xfId="0" applyNumberFormat="1" applyFont="1" applyFill="1" applyBorder="1" applyAlignment="1">
      <alignment horizontal="center" wrapText="1"/>
    </xf>
    <xf numFmtId="44" fontId="17" fillId="5" borderId="1" xfId="0" applyNumberFormat="1" applyFont="1" applyFill="1" applyBorder="1" applyAlignment="1">
      <alignment horizontal="center"/>
    </xf>
    <xf numFmtId="44" fontId="18" fillId="7" borderId="1" xfId="0" applyNumberFormat="1" applyFont="1" applyFill="1" applyBorder="1" applyAlignment="1">
      <alignment horizontal="center" wrapText="1"/>
    </xf>
    <xf numFmtId="44" fontId="10" fillId="0" borderId="0" xfId="0" applyNumberFormat="1" applyFont="1"/>
    <xf numFmtId="44" fontId="17" fillId="6" borderId="1" xfId="0" applyNumberFormat="1" applyFont="1" applyFill="1" applyBorder="1" applyAlignment="1">
      <alignment horizontal="center"/>
    </xf>
    <xf numFmtId="44" fontId="20" fillId="8" borderId="1" xfId="0" applyNumberFormat="1" applyFont="1" applyFill="1" applyBorder="1" applyAlignment="1">
      <alignment horizontal="right" wrapText="1"/>
    </xf>
    <xf numFmtId="0" fontId="15" fillId="4" borderId="5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6" fillId="4" borderId="7" xfId="0" applyFont="1" applyFill="1" applyBorder="1" applyAlignment="1">
      <alignment horizontal="left"/>
    </xf>
  </cellXfs>
  <cellStyles count="11">
    <cellStyle name="Dziesiętny 2" xfId="4" xr:uid="{00000000-0005-0000-0000-000000000000}"/>
    <cellStyle name="Excel Built-in Normal" xfId="2" xr:uid="{00000000-0005-0000-0000-000001000000}"/>
    <cellStyle name="Normalny" xfId="0" builtinId="0"/>
    <cellStyle name="Normalny 2" xfId="1" xr:uid="{00000000-0005-0000-0000-000003000000}"/>
    <cellStyle name="Normalny 2 2" xfId="5" xr:uid="{00000000-0005-0000-0000-000004000000}"/>
    <cellStyle name="Normalny 2 3" xfId="7" xr:uid="{00000000-0005-0000-0000-000005000000}"/>
    <cellStyle name="Normalny 3" xfId="3" xr:uid="{00000000-0005-0000-0000-000006000000}"/>
    <cellStyle name="Normalny 4" xfId="6" xr:uid="{00000000-0005-0000-0000-000007000000}"/>
    <cellStyle name="Normalny 5" xfId="8" xr:uid="{00000000-0005-0000-0000-000008000000}"/>
    <cellStyle name="Normalny 6" xfId="9" xr:uid="{00000000-0005-0000-0000-000009000000}"/>
    <cellStyle name="Normalny 8" xfId="10" xr:uid="{00000000-0005-0000-0000-00000A000000}"/>
  </cellStyles>
  <dxfs count="0"/>
  <tableStyles count="0" defaultTableStyle="TableStyleMedium2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2"/>
  <sheetViews>
    <sheetView tabSelected="1" workbookViewId="0">
      <pane xSplit="1" ySplit="5" topLeftCell="D6" activePane="bottomRight" state="frozen"/>
      <selection pane="topRight" activeCell="B1" sqref="B1"/>
      <selection pane="bottomLeft" activeCell="A3" sqref="A3"/>
      <selection pane="bottomRight" activeCell="H7" sqref="H7"/>
    </sheetView>
  </sheetViews>
  <sheetFormatPr defaultColWidth="8.81640625" defaultRowHeight="12.5" x14ac:dyDescent="0.25"/>
  <cols>
    <col min="1" max="1" width="44.81640625" style="2" customWidth="1"/>
    <col min="2" max="2" width="29.81640625" style="2" customWidth="1"/>
    <col min="3" max="3" width="25.54296875" style="2" customWidth="1"/>
    <col min="4" max="5" width="22.81640625" style="12" customWidth="1"/>
    <col min="6" max="6" width="25.54296875" style="12" customWidth="1"/>
    <col min="7" max="7" width="40" style="1" customWidth="1"/>
    <col min="8" max="16384" width="8.81640625" style="1"/>
  </cols>
  <sheetData>
    <row r="4" spans="1:8" ht="28.4" customHeight="1" thickBot="1" x14ac:dyDescent="0.4">
      <c r="A4" s="39" t="s">
        <v>18</v>
      </c>
      <c r="B4" s="40"/>
      <c r="C4" s="40"/>
      <c r="D4" s="40"/>
      <c r="E4" s="40"/>
      <c r="F4" s="40"/>
      <c r="G4" s="41"/>
    </row>
    <row r="5" spans="1:8" ht="45.65" customHeight="1" x14ac:dyDescent="0.25">
      <c r="A5" s="3" t="s">
        <v>4</v>
      </c>
      <c r="B5" s="4" t="s">
        <v>11</v>
      </c>
      <c r="C5" s="4" t="s">
        <v>12</v>
      </c>
      <c r="D5" s="11" t="s">
        <v>13</v>
      </c>
      <c r="E5" s="11" t="s">
        <v>14</v>
      </c>
      <c r="F5" s="11" t="s">
        <v>20</v>
      </c>
      <c r="G5" s="5" t="s">
        <v>15</v>
      </c>
    </row>
    <row r="6" spans="1:8" s="7" customFormat="1" ht="14.5" x14ac:dyDescent="0.35">
      <c r="A6" s="8" t="s">
        <v>2</v>
      </c>
      <c r="B6" s="31">
        <v>40084</v>
      </c>
      <c r="C6" s="32">
        <v>47678.81</v>
      </c>
      <c r="D6" s="32">
        <f>246765.76+1899</f>
        <v>248664.76</v>
      </c>
      <c r="E6" s="32">
        <f>391853.7+34400+18450+35000</f>
        <v>479703.7</v>
      </c>
      <c r="F6" s="28">
        <f>1358743.51+46106.55+15499+29675.5+40040+71340+311782+248517.4+151113+9354.94+15334.41+17600.44+577956.74</f>
        <v>2893063.49</v>
      </c>
      <c r="G6" s="34">
        <f>SUM(B6:F6)</f>
        <v>3709194.7600000002</v>
      </c>
    </row>
    <row r="7" spans="1:8" s="7" customFormat="1" ht="14.5" x14ac:dyDescent="0.35">
      <c r="A7" s="8" t="s">
        <v>17</v>
      </c>
      <c r="B7" s="31">
        <v>7000</v>
      </c>
      <c r="C7" s="32">
        <v>6142.28</v>
      </c>
      <c r="D7" s="32">
        <v>193061.71</v>
      </c>
      <c r="E7" s="32">
        <v>6000</v>
      </c>
      <c r="F7" s="28">
        <v>14022</v>
      </c>
      <c r="G7" s="37">
        <f>SUM(B7:F7)</f>
        <v>226225.99</v>
      </c>
      <c r="H7" s="7">
        <v>226225.99</v>
      </c>
    </row>
    <row r="8" spans="1:8" s="7" customFormat="1" ht="14" x14ac:dyDescent="0.3">
      <c r="A8" s="8" t="s">
        <v>0</v>
      </c>
      <c r="B8" s="31">
        <v>0</v>
      </c>
      <c r="C8" s="32">
        <v>90858.44</v>
      </c>
      <c r="D8" s="30">
        <v>347244.54</v>
      </c>
      <c r="E8" s="30">
        <v>0</v>
      </c>
      <c r="F8" s="29">
        <v>1245987.8500000001</v>
      </c>
      <c r="G8" s="37">
        <f t="shared" ref="G8:G16" si="0">SUM(B8:F8)</f>
        <v>1684090.83</v>
      </c>
      <c r="H8" s="7">
        <v>1684090.83</v>
      </c>
    </row>
    <row r="9" spans="1:8" s="7" customFormat="1" ht="14" x14ac:dyDescent="0.3">
      <c r="A9" s="8" t="s">
        <v>1</v>
      </c>
      <c r="B9" s="31">
        <v>327120</v>
      </c>
      <c r="C9" s="32">
        <v>0</v>
      </c>
      <c r="D9" s="30">
        <v>22635.31</v>
      </c>
      <c r="E9" s="30">
        <v>0</v>
      </c>
      <c r="F9" s="29">
        <v>0</v>
      </c>
      <c r="G9" s="37">
        <f t="shared" si="0"/>
        <v>349755.31</v>
      </c>
      <c r="H9" s="7">
        <v>349755.31</v>
      </c>
    </row>
    <row r="10" spans="1:8" s="7" customFormat="1" ht="14" x14ac:dyDescent="0.3">
      <c r="A10" s="8" t="s">
        <v>3</v>
      </c>
      <c r="B10" s="31">
        <v>0</v>
      </c>
      <c r="C10" s="30">
        <v>0</v>
      </c>
      <c r="D10" s="30">
        <v>0</v>
      </c>
      <c r="E10" s="30">
        <v>0</v>
      </c>
      <c r="F10" s="30">
        <v>20000</v>
      </c>
      <c r="G10" s="37">
        <f t="shared" si="0"/>
        <v>20000</v>
      </c>
    </row>
    <row r="11" spans="1:8" s="7" customFormat="1" ht="14" x14ac:dyDescent="0.3">
      <c r="A11" s="8" t="s">
        <v>5</v>
      </c>
      <c r="B11" s="31">
        <v>0</v>
      </c>
      <c r="C11" s="30">
        <v>0</v>
      </c>
      <c r="D11" s="30">
        <v>0</v>
      </c>
      <c r="E11" s="30">
        <v>0</v>
      </c>
      <c r="F11" s="30">
        <v>10000</v>
      </c>
      <c r="G11" s="37">
        <f t="shared" si="0"/>
        <v>10000</v>
      </c>
    </row>
    <row r="12" spans="1:8" ht="14" x14ac:dyDescent="0.3">
      <c r="A12" s="9" t="s">
        <v>6</v>
      </c>
      <c r="B12" s="31">
        <v>0</v>
      </c>
      <c r="C12" s="31">
        <v>0</v>
      </c>
      <c r="D12" s="30">
        <v>0</v>
      </c>
      <c r="E12" s="30">
        <v>0</v>
      </c>
      <c r="F12" s="31">
        <v>0</v>
      </c>
      <c r="G12" s="37">
        <f t="shared" si="0"/>
        <v>0</v>
      </c>
    </row>
    <row r="13" spans="1:8" ht="14" x14ac:dyDescent="0.3">
      <c r="A13" s="9" t="s">
        <v>8</v>
      </c>
      <c r="B13" s="31">
        <v>0</v>
      </c>
      <c r="C13" s="31">
        <v>0</v>
      </c>
      <c r="D13" s="30">
        <v>0</v>
      </c>
      <c r="E13" s="30">
        <v>0</v>
      </c>
      <c r="F13" s="31">
        <v>0</v>
      </c>
      <c r="G13" s="37">
        <f t="shared" si="0"/>
        <v>0</v>
      </c>
    </row>
    <row r="14" spans="1:8" ht="14" x14ac:dyDescent="0.3">
      <c r="A14" s="9" t="s">
        <v>7</v>
      </c>
      <c r="B14" s="31">
        <v>0</v>
      </c>
      <c r="C14" s="31">
        <v>0</v>
      </c>
      <c r="D14" s="30">
        <v>0</v>
      </c>
      <c r="E14" s="30">
        <v>6500</v>
      </c>
      <c r="F14" s="31">
        <v>0</v>
      </c>
      <c r="G14" s="37">
        <f t="shared" si="0"/>
        <v>6500</v>
      </c>
    </row>
    <row r="15" spans="1:8" ht="14" x14ac:dyDescent="0.3">
      <c r="A15" s="9" t="s">
        <v>16</v>
      </c>
      <c r="B15" s="31">
        <v>0</v>
      </c>
      <c r="C15" s="31">
        <v>0</v>
      </c>
      <c r="D15" s="31">
        <v>0</v>
      </c>
      <c r="E15" s="30">
        <v>0</v>
      </c>
      <c r="F15" s="38">
        <v>2981274.05</v>
      </c>
      <c r="G15" s="37">
        <f t="shared" si="0"/>
        <v>2981274.05</v>
      </c>
    </row>
    <row r="16" spans="1:8" ht="14" x14ac:dyDescent="0.3">
      <c r="A16" s="9" t="s">
        <v>9</v>
      </c>
      <c r="B16" s="31">
        <v>0</v>
      </c>
      <c r="C16" s="31">
        <v>0</v>
      </c>
      <c r="D16" s="30">
        <v>0</v>
      </c>
      <c r="E16" s="30">
        <v>0</v>
      </c>
      <c r="F16" s="31">
        <v>0</v>
      </c>
      <c r="G16" s="34">
        <f t="shared" si="0"/>
        <v>0</v>
      </c>
    </row>
    <row r="17" spans="1:7" s="10" customFormat="1" ht="19" x14ac:dyDescent="0.4">
      <c r="A17" s="15" t="s">
        <v>10</v>
      </c>
      <c r="B17" s="33">
        <f t="shared" ref="B17:G17" si="1">SUM(B6:B16)</f>
        <v>374204</v>
      </c>
      <c r="C17" s="33">
        <f t="shared" si="1"/>
        <v>144679.53</v>
      </c>
      <c r="D17" s="33">
        <f t="shared" si="1"/>
        <v>811606.32000000007</v>
      </c>
      <c r="E17" s="33">
        <f>SUM(E6:E16)</f>
        <v>492203.7</v>
      </c>
      <c r="F17" s="33">
        <f t="shared" si="1"/>
        <v>7164347.3900000006</v>
      </c>
      <c r="G17" s="35">
        <f t="shared" si="1"/>
        <v>8987040.9399999995</v>
      </c>
    </row>
    <row r="18" spans="1:7" ht="26" x14ac:dyDescent="0.35">
      <c r="E18" t="s">
        <v>29</v>
      </c>
      <c r="F18" s="25" t="s">
        <v>33</v>
      </c>
      <c r="G18" s="36"/>
    </row>
    <row r="19" spans="1:7" ht="121" customHeight="1" x14ac:dyDescent="0.35">
      <c r="D19" s="18" t="s">
        <v>19</v>
      </c>
      <c r="E19" s="26" t="s">
        <v>30</v>
      </c>
      <c r="F19" s="21" t="s">
        <v>21</v>
      </c>
      <c r="G19" s="19"/>
    </row>
    <row r="20" spans="1:7" s="14" customFormat="1" ht="58" x14ac:dyDescent="0.35">
      <c r="A20" s="13"/>
      <c r="B20" s="16"/>
      <c r="C20" s="16"/>
      <c r="D20" s="16"/>
      <c r="E20" s="26" t="s">
        <v>31</v>
      </c>
      <c r="F20" s="16"/>
      <c r="G20" s="19"/>
    </row>
    <row r="21" spans="1:7" ht="72.5" x14ac:dyDescent="0.35">
      <c r="C21" s="17"/>
      <c r="E21" s="26" t="s">
        <v>32</v>
      </c>
      <c r="G21" s="19"/>
    </row>
    <row r="22" spans="1:7" ht="14.5" x14ac:dyDescent="0.35">
      <c r="B22" s="6"/>
      <c r="E22" t="s">
        <v>28</v>
      </c>
      <c r="G22" s="20"/>
    </row>
    <row r="23" spans="1:7" x14ac:dyDescent="0.25">
      <c r="B23" s="6"/>
      <c r="G23" s="20"/>
    </row>
    <row r="24" spans="1:7" ht="52.5" x14ac:dyDescent="0.35">
      <c r="B24"/>
      <c r="C24"/>
      <c r="F24" s="24" t="s">
        <v>26</v>
      </c>
    </row>
    <row r="25" spans="1:7" ht="14.5" x14ac:dyDescent="0.35">
      <c r="B25" s="26"/>
      <c r="C25" s="27"/>
    </row>
    <row r="26" spans="1:7" ht="14.5" x14ac:dyDescent="0.35">
      <c r="B26" s="26"/>
      <c r="C26" s="27"/>
      <c r="F26" s="22" t="s">
        <v>23</v>
      </c>
    </row>
    <row r="27" spans="1:7" ht="14.5" x14ac:dyDescent="0.35">
      <c r="B27" s="26"/>
      <c r="C27" s="27"/>
      <c r="F27" s="22" t="s">
        <v>24</v>
      </c>
    </row>
    <row r="28" spans="1:7" ht="14.5" x14ac:dyDescent="0.35">
      <c r="B28"/>
      <c r="C28"/>
      <c r="F28" s="22"/>
    </row>
    <row r="29" spans="1:7" ht="19.5" x14ac:dyDescent="0.45">
      <c r="F29" s="23" t="s">
        <v>25</v>
      </c>
    </row>
    <row r="30" spans="1:7" x14ac:dyDescent="0.25">
      <c r="F30" s="12" t="s">
        <v>22</v>
      </c>
    </row>
    <row r="31" spans="1:7" ht="37.5" x14ac:dyDescent="0.25">
      <c r="F31" s="12" t="s">
        <v>27</v>
      </c>
    </row>
    <row r="32" spans="1:7" x14ac:dyDescent="0.25">
      <c r="F32" s="1"/>
    </row>
  </sheetData>
  <mergeCells count="1">
    <mergeCell ref="A4:G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Nr. 2 wykaz mienia rucho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Bielat, Pawel</dc:creator>
  <cp:lastModifiedBy>Blas, Magdalena</cp:lastModifiedBy>
  <cp:lastPrinted>2018-10-10T20:06:17Z</cp:lastPrinted>
  <dcterms:created xsi:type="dcterms:W3CDTF">2017-06-26T08:19:48Z</dcterms:created>
  <dcterms:modified xsi:type="dcterms:W3CDTF">2024-06-10T00:16:39Z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2023-05-05T13:09:07Z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2a1173fb-7b70-4ba4-9c21-8d715b25f972</vt:lpwstr>
  </property>
  <property fmtid="{D5CDD505-2E9C-101B-9397-08002B2CF9AE}" pid="8" name="MSIP_Label_38f1469a-2c2a-4aee-b92b-090d4c5468ff_ContentBits">
    <vt:lpwstr>0</vt:lpwstr>
  </property>
</Properties>
</file>