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dworzynska\Desktop\zapytania ofertowe\zapytania ofertowe 2025r\24. zamiatanie\do strony\"/>
    </mc:Choice>
  </mc:AlternateContent>
  <xr:revisionPtr revIDLastSave="0" documentId="13_ncr:1_{7AC3B922-43DC-48CD-B876-BCE46DDCD4E6}" xr6:coauthVersionLast="47" xr6:coauthVersionMax="47" xr10:uidLastSave="{00000000-0000-0000-0000-000000000000}"/>
  <bookViews>
    <workbookView xWindow="-120" yWindow="-120" windowWidth="29040" windowHeight="15720" xr2:uid="{177EB8A2-BFC9-4903-AA00-00E92135DC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1" l="1"/>
  <c r="J77" i="1"/>
  <c r="J177" i="1"/>
  <c r="J176" i="1"/>
  <c r="J24" i="1" l="1"/>
  <c r="J141" i="1"/>
  <c r="J59" i="1"/>
  <c r="I16" i="1"/>
  <c r="J15" i="1"/>
  <c r="H16" i="1"/>
  <c r="H143" i="1"/>
  <c r="I143" i="1"/>
  <c r="J142" i="1"/>
  <c r="J140" i="1"/>
  <c r="H183" i="1"/>
  <c r="J182" i="1"/>
  <c r="I183" i="1"/>
  <c r="J181" i="1"/>
  <c r="I37" i="1"/>
  <c r="H37" i="1"/>
  <c r="J35" i="1"/>
  <c r="J36" i="1"/>
  <c r="J34" i="1"/>
  <c r="J139" i="1"/>
  <c r="H81" i="1"/>
  <c r="I27" i="1"/>
  <c r="J26" i="1"/>
  <c r="H27" i="1"/>
  <c r="J25" i="1"/>
  <c r="J14" i="1"/>
  <c r="H161" i="1"/>
  <c r="I110" i="1"/>
  <c r="H110" i="1"/>
  <c r="J76" i="1"/>
  <c r="H72" i="1"/>
  <c r="J71" i="1"/>
  <c r="I72" i="1"/>
  <c r="J70" i="1"/>
  <c r="J136" i="1"/>
  <c r="J135" i="1"/>
  <c r="J134" i="1"/>
  <c r="J133" i="1"/>
  <c r="J132" i="1"/>
  <c r="J131" i="1"/>
  <c r="J180" i="1"/>
  <c r="J179" i="1"/>
  <c r="J178" i="1"/>
  <c r="J175" i="1"/>
  <c r="J103" i="1"/>
  <c r="J109" i="1"/>
  <c r="J108" i="1"/>
  <c r="J107" i="1"/>
  <c r="J106" i="1"/>
  <c r="J105" i="1"/>
  <c r="J104" i="1"/>
  <c r="J170" i="1"/>
  <c r="J169" i="1"/>
  <c r="J168" i="1"/>
  <c r="I171" i="1"/>
  <c r="H171" i="1"/>
  <c r="J166" i="1"/>
  <c r="J165" i="1"/>
  <c r="J23" i="1"/>
  <c r="J22" i="1"/>
  <c r="I98" i="1"/>
  <c r="J97" i="1"/>
  <c r="H98" i="1"/>
  <c r="J96" i="1"/>
  <c r="J95" i="1"/>
  <c r="J94" i="1"/>
  <c r="J102" i="1"/>
  <c r="J93" i="1"/>
  <c r="J21" i="1"/>
  <c r="J20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I63" i="1"/>
  <c r="H63" i="1"/>
  <c r="I118" i="1"/>
  <c r="H118" i="1"/>
  <c r="J117" i="1"/>
  <c r="J114" i="1"/>
  <c r="J32" i="1"/>
  <c r="J31" i="1"/>
  <c r="J138" i="1"/>
  <c r="J137" i="1"/>
  <c r="J130" i="1"/>
  <c r="J125" i="1"/>
  <c r="J124" i="1"/>
  <c r="J123" i="1"/>
  <c r="J122" i="1"/>
  <c r="I126" i="1"/>
  <c r="H126" i="1"/>
  <c r="J13" i="1"/>
  <c r="J12" i="1"/>
  <c r="J11" i="1"/>
  <c r="J10" i="1"/>
  <c r="J9" i="1"/>
  <c r="J8" i="1"/>
  <c r="J68" i="1"/>
  <c r="J69" i="1"/>
  <c r="J67" i="1"/>
  <c r="J143" i="1" l="1"/>
  <c r="J118" i="1"/>
  <c r="J27" i="1"/>
  <c r="J37" i="1"/>
  <c r="J110" i="1"/>
  <c r="J16" i="1"/>
  <c r="J63" i="1"/>
  <c r="J183" i="1"/>
  <c r="J72" i="1"/>
  <c r="J171" i="1"/>
  <c r="J126" i="1"/>
  <c r="J92" i="1" l="1"/>
  <c r="J91" i="1"/>
  <c r="J90" i="1"/>
  <c r="J89" i="1"/>
  <c r="J88" i="1" l="1"/>
  <c r="J87" i="1"/>
  <c r="J86" i="1"/>
  <c r="J85" i="1"/>
  <c r="J98" i="1" l="1"/>
  <c r="J160" i="1"/>
  <c r="I161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I81" i="1"/>
  <c r="H185" i="1"/>
  <c r="J80" i="1"/>
  <c r="J79" i="1"/>
  <c r="J78" i="1"/>
  <c r="J81" i="1" s="1"/>
  <c r="I185" i="1" l="1"/>
  <c r="J161" i="1"/>
  <c r="J185" i="1" l="1"/>
</calcChain>
</file>

<file path=xl/sharedStrings.xml><?xml version="1.0" encoding="utf-8"?>
<sst xmlns="http://schemas.openxmlformats.org/spreadsheetml/2006/main" count="638" uniqueCount="248">
  <si>
    <t>Krzymów</t>
  </si>
  <si>
    <t>Brzeźno</t>
  </si>
  <si>
    <t>ul. Główna</t>
  </si>
  <si>
    <t>3221P</t>
  </si>
  <si>
    <t>km</t>
  </si>
  <si>
    <t>3220P</t>
  </si>
  <si>
    <t>Rożek Krzymowski</t>
  </si>
  <si>
    <t>Brzeźno-Krzymów</t>
  </si>
  <si>
    <t>ul.Konińska</t>
  </si>
  <si>
    <t>3217P</t>
  </si>
  <si>
    <t>Genowefa</t>
  </si>
  <si>
    <t>Genowefa-Kuny</t>
  </si>
  <si>
    <t>3219P</t>
  </si>
  <si>
    <t>SUMA</t>
  </si>
  <si>
    <t>L.p.</t>
  </si>
  <si>
    <t>Gmina</t>
  </si>
  <si>
    <t>Miejscowość</t>
  </si>
  <si>
    <t>Wyszczególnienie</t>
  </si>
  <si>
    <t>Nr drogi</t>
  </si>
  <si>
    <t>Jm</t>
  </si>
  <si>
    <t>Lewa strona</t>
  </si>
  <si>
    <t>Prawa strona</t>
  </si>
  <si>
    <t>Łącznie</t>
  </si>
  <si>
    <t>Krzymów-Paprotnia</t>
  </si>
  <si>
    <t>Stare Miasto</t>
  </si>
  <si>
    <t>3251P</t>
  </si>
  <si>
    <t>ul.Czereśniowa</t>
  </si>
  <si>
    <t>Żychlin</t>
  </si>
  <si>
    <t>ul.Staromiejska</t>
  </si>
  <si>
    <t>ul.Sosnowa</t>
  </si>
  <si>
    <t>ul.Parkowa</t>
  </si>
  <si>
    <t>Lisiec Wielki</t>
  </si>
  <si>
    <t>ul.Rubinowa</t>
  </si>
  <si>
    <t>3252P</t>
  </si>
  <si>
    <t>ul.Rubimowa</t>
  </si>
  <si>
    <t>3096P</t>
  </si>
  <si>
    <t>ul.Rzgowska</t>
  </si>
  <si>
    <t>Rumin</t>
  </si>
  <si>
    <t>3235P</t>
  </si>
  <si>
    <t>Rumin-Stare Miasto</t>
  </si>
  <si>
    <t>ul.Główna, ul. Topolowa</t>
  </si>
  <si>
    <t>3240P</t>
  </si>
  <si>
    <t>Barczygłów</t>
  </si>
  <si>
    <t>ul.Grodziecka</t>
  </si>
  <si>
    <t>ul.Grodziecka (wiadukt)</t>
  </si>
  <si>
    <t>3250P</t>
  </si>
  <si>
    <t>ul.Lisiecka</t>
  </si>
  <si>
    <t>Karsy</t>
  </si>
  <si>
    <t>ul.Zielona</t>
  </si>
  <si>
    <t>ul. Długa</t>
  </si>
  <si>
    <t xml:space="preserve">Rychwał </t>
  </si>
  <si>
    <t>Rychwał</t>
  </si>
  <si>
    <t>ul. Konińska</t>
  </si>
  <si>
    <t>ul. Plac Wolności</t>
  </si>
  <si>
    <t>3321P</t>
  </si>
  <si>
    <t>3324P</t>
  </si>
  <si>
    <t>3322P</t>
  </si>
  <si>
    <t>3323P</t>
  </si>
  <si>
    <t>ul.Plac Wolności</t>
  </si>
  <si>
    <t>ul.Grabowska</t>
  </si>
  <si>
    <t>ul.Sportowa</t>
  </si>
  <si>
    <t>ul. Złotkowska</t>
  </si>
  <si>
    <t>3249P</t>
  </si>
  <si>
    <t>Złotkowy</t>
  </si>
  <si>
    <t>Rychwał-Siąszyce</t>
  </si>
  <si>
    <t>Grochowy</t>
  </si>
  <si>
    <t>Siąszyce</t>
  </si>
  <si>
    <t>Grodziec</t>
  </si>
  <si>
    <t>Kramsk</t>
  </si>
  <si>
    <t>Grąblin</t>
  </si>
  <si>
    <t>ul. Kościelna</t>
  </si>
  <si>
    <t>ul. Kolejowa</t>
  </si>
  <si>
    <t>3214P</t>
  </si>
  <si>
    <t>3215P</t>
  </si>
  <si>
    <t>3210P</t>
  </si>
  <si>
    <t>Golina</t>
  </si>
  <si>
    <t>ul. Cmentarna</t>
  </si>
  <si>
    <t>ul. Kopernika</t>
  </si>
  <si>
    <t>ul. Poniatowskiego</t>
  </si>
  <si>
    <t>ul. Kusocińskiego</t>
  </si>
  <si>
    <t>ul.Piaskowa</t>
  </si>
  <si>
    <t>3230P</t>
  </si>
  <si>
    <t>3229P</t>
  </si>
  <si>
    <t>3310P</t>
  </si>
  <si>
    <t>3311P</t>
  </si>
  <si>
    <t>3316P</t>
  </si>
  <si>
    <t>3312P</t>
  </si>
  <si>
    <t>Sompolno</t>
  </si>
  <si>
    <t>ul. Błankowa</t>
  </si>
  <si>
    <t>ul. 11 Listopada</t>
  </si>
  <si>
    <t>ul. Gimnazjalna</t>
  </si>
  <si>
    <t>3201P</t>
  </si>
  <si>
    <t>3301P</t>
  </si>
  <si>
    <t>3300P</t>
  </si>
  <si>
    <t>3302P</t>
  </si>
  <si>
    <t>Ślesin</t>
  </si>
  <si>
    <t>Wąsosze</t>
  </si>
  <si>
    <t>ul. Kliny, ul. Działki</t>
  </si>
  <si>
    <t>3208P</t>
  </si>
  <si>
    <t>3209P</t>
  </si>
  <si>
    <t>Kazimierz Biskupi</t>
  </si>
  <si>
    <t>Kozarzew-Kazimierz Biskupi</t>
  </si>
  <si>
    <t>3232P</t>
  </si>
  <si>
    <t>Skulsk</t>
  </si>
  <si>
    <t>3181P</t>
  </si>
  <si>
    <t>3189P</t>
  </si>
  <si>
    <t>Kleczew</t>
  </si>
  <si>
    <t>Budzisław Kościelny</t>
  </si>
  <si>
    <t>Sławoszewek</t>
  </si>
  <si>
    <t>ul. Żeromskiego</t>
  </si>
  <si>
    <t>ul. Leśna</t>
  </si>
  <si>
    <t>ul. Plac kościuszki</t>
  </si>
  <si>
    <t>ul. Rutki</t>
  </si>
  <si>
    <t>ul. Targowa</t>
  </si>
  <si>
    <t>ul. Okrzei</t>
  </si>
  <si>
    <t>ul. Strażacka</t>
  </si>
  <si>
    <t>ul. Warszawska</t>
  </si>
  <si>
    <t>Plac Piłsudskiego</t>
  </si>
  <si>
    <t>ul. Krótka</t>
  </si>
  <si>
    <t>ul. Stodolna</t>
  </si>
  <si>
    <t>ul. Nowa</t>
  </si>
  <si>
    <t>ul. Kaliska</t>
  </si>
  <si>
    <t>ul. Kleczewska</t>
  </si>
  <si>
    <t>ul. Wilczyńska</t>
  </si>
  <si>
    <t>Złotków-Dobromyśl-Kleczew</t>
  </si>
  <si>
    <t>Gogolina-Wielkopole</t>
  </si>
  <si>
    <t>3260P</t>
  </si>
  <si>
    <t>3261P</t>
  </si>
  <si>
    <t>3263P</t>
  </si>
  <si>
    <t>3267P</t>
  </si>
  <si>
    <t>3266P</t>
  </si>
  <si>
    <t>3180P</t>
  </si>
  <si>
    <t>3036P</t>
  </si>
  <si>
    <t>3262P</t>
  </si>
  <si>
    <t>3265P</t>
  </si>
  <si>
    <t>3268P</t>
  </si>
  <si>
    <t>3269P</t>
  </si>
  <si>
    <t>3270P</t>
  </si>
  <si>
    <t>3271P</t>
  </si>
  <si>
    <t>3272P</t>
  </si>
  <si>
    <t>3273P</t>
  </si>
  <si>
    <t>3178P</t>
  </si>
  <si>
    <t>3050P</t>
  </si>
  <si>
    <t>3186P</t>
  </si>
  <si>
    <t>ul. Parkowa</t>
  </si>
  <si>
    <t>4320P</t>
  </si>
  <si>
    <t>ul.Wiejska</t>
  </si>
  <si>
    <t xml:space="preserve">km </t>
  </si>
  <si>
    <t>Jaroszewice Rychwalskie</t>
  </si>
  <si>
    <t>Kuchary Borowe-Jarooszewice</t>
  </si>
  <si>
    <t>3244P</t>
  </si>
  <si>
    <t>Rzgów</t>
  </si>
  <si>
    <t>Kowalewek</t>
  </si>
  <si>
    <t>3236P</t>
  </si>
  <si>
    <t>Czyżew</t>
  </si>
  <si>
    <t>Święcia-Czyżew</t>
  </si>
  <si>
    <t>3241P</t>
  </si>
  <si>
    <t>Rozalin</t>
  </si>
  <si>
    <t>Kuchary Kościelne</t>
  </si>
  <si>
    <t>Lipice</t>
  </si>
  <si>
    <t>3097P</t>
  </si>
  <si>
    <t>Stare Miasto-Grodziec</t>
  </si>
  <si>
    <t>Wierzbinek</t>
  </si>
  <si>
    <t>Sadlno</t>
  </si>
  <si>
    <t>3193P</t>
  </si>
  <si>
    <t>Sadlno-Morzyczyn</t>
  </si>
  <si>
    <t>Morzyczyn</t>
  </si>
  <si>
    <t>3192P</t>
  </si>
  <si>
    <t>Racięcin-Sadlno</t>
  </si>
  <si>
    <t>Boguszyce</t>
  </si>
  <si>
    <t>3197P</t>
  </si>
  <si>
    <t>Mąkoszyn</t>
  </si>
  <si>
    <t>Wierzbinek-Mąkoszyn</t>
  </si>
  <si>
    <t>3238P</t>
  </si>
  <si>
    <t>3239P</t>
  </si>
  <si>
    <t>Sławsk</t>
  </si>
  <si>
    <t>Osiecza Druga-Osiecza Pierwsza-Sławsk</t>
  </si>
  <si>
    <t>Rzgów-Modła-Zastruże-Babia</t>
  </si>
  <si>
    <t>ul.Zagórowska, ul.Konińska</t>
  </si>
  <si>
    <t>Świątniki</t>
  </si>
  <si>
    <t>3091P</t>
  </si>
  <si>
    <t>Zagórów-Rzgów</t>
  </si>
  <si>
    <t>ul.Targowa</t>
  </si>
  <si>
    <t>ul.Ogrodowa</t>
  </si>
  <si>
    <t>ul. Łąkowa</t>
  </si>
  <si>
    <t>3237P</t>
  </si>
  <si>
    <t>Wilczyn</t>
  </si>
  <si>
    <t>Kownaty-Wilczyn</t>
  </si>
  <si>
    <t>Kopydłowo</t>
  </si>
  <si>
    <t>3177P</t>
  </si>
  <si>
    <t>ul.Cegielińska</t>
  </si>
  <si>
    <t>ul.Karolkowa</t>
  </si>
  <si>
    <t>3176P</t>
  </si>
  <si>
    <t>Różopole</t>
  </si>
  <si>
    <t>ul. Tulipanowa</t>
  </si>
  <si>
    <t>ul.Irysowa</t>
  </si>
  <si>
    <t>Piotrkowice</t>
  </si>
  <si>
    <t>(zatoka autobusowa)</t>
  </si>
  <si>
    <t>m.Piotrkowice</t>
  </si>
  <si>
    <t>Wygoda</t>
  </si>
  <si>
    <t>Licheń Stary-Grąblin</t>
  </si>
  <si>
    <t>ul.Toruńska, ul.Konińska</t>
  </si>
  <si>
    <t>ul.Wspólna</t>
  </si>
  <si>
    <t>Izabelin</t>
  </si>
  <si>
    <t>Wola Podłęzna</t>
  </si>
  <si>
    <t>Łagiewniki</t>
  </si>
  <si>
    <t>Franki</t>
  </si>
  <si>
    <t>Węglew</t>
  </si>
  <si>
    <t>3234P</t>
  </si>
  <si>
    <t>Biała</t>
  </si>
  <si>
    <t>Biskupice</t>
  </si>
  <si>
    <t>Wieruszew</t>
  </si>
  <si>
    <t>3222P</t>
  </si>
  <si>
    <t xml:space="preserve">Półwiosek Stary </t>
  </si>
  <si>
    <t>Dobrosołowo</t>
  </si>
  <si>
    <t>3225P</t>
  </si>
  <si>
    <t xml:space="preserve">Dobrosołowo </t>
  </si>
  <si>
    <t>3226P</t>
  </si>
  <si>
    <t xml:space="preserve">Kozarzewek </t>
  </si>
  <si>
    <t>3060P</t>
  </si>
  <si>
    <t>Wiśniewa</t>
  </si>
  <si>
    <t>Góry</t>
  </si>
  <si>
    <t xml:space="preserve">Ostrowąż - Góry </t>
  </si>
  <si>
    <t>3185P</t>
  </si>
  <si>
    <t>Ostrowąż</t>
  </si>
  <si>
    <t>Biskupie</t>
  </si>
  <si>
    <t>Kawnice</t>
  </si>
  <si>
    <t>ul. Królewska</t>
  </si>
  <si>
    <t>ul. Słupecka</t>
  </si>
  <si>
    <t>ul. Włocławska - Mielnica</t>
  </si>
  <si>
    <t>Leśnictwo</t>
  </si>
  <si>
    <t>3191P</t>
  </si>
  <si>
    <t>Morzyczyn - Talarkowo</t>
  </si>
  <si>
    <t>ul. Kościuszki - Kolejowa-Adamów</t>
  </si>
  <si>
    <t>Królików</t>
  </si>
  <si>
    <t>3245P</t>
  </si>
  <si>
    <t>ul.Strzelińska, ul.Konińska, ul.700-lecia, ul.Kleczewska</t>
  </si>
  <si>
    <t>Wtórek-Skulsk</t>
  </si>
  <si>
    <t xml:space="preserve">Wilczogóra- Wtórek </t>
  </si>
  <si>
    <t xml:space="preserve">Konin, dnia03.03.2025 r. </t>
  </si>
  <si>
    <t>Mechaniczne oczyszczanie nawierzchni ulic i dróg powiatowych na ternie powiatu konińskiego w roku 2025 - wykaz dróg</t>
  </si>
  <si>
    <t>ul. Klasztorna, Węglewska</t>
  </si>
  <si>
    <t>ul. Wjazdowa</t>
  </si>
  <si>
    <t>3187P</t>
  </si>
  <si>
    <t xml:space="preserve">Skulsk </t>
  </si>
  <si>
    <t xml:space="preserve">Łuszczewo </t>
  </si>
  <si>
    <t xml:space="preserve">3187P 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</si>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</sst>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C460-A870-4280-B5E5-2914C598E7DC}">
  <dimension ref="B1:J299"/>
  <sheetViews>
    <sheetView tabSelected="1" topLeftCell="A154" zoomScale="70" zoomScaleNormal="70" workbookViewId="0">
      <selection activeCell="T169" sqref="T169"/>
    </sheetView>
  </sheetViews>
  <sheetFormatPr defaultRowHeight="15" x14ac:dyDescent="0.25"/>
  <cols>
    <col min="2" max="2" width="4.42578125" customWidth="1"/>
    <col min="3" max="3" width="13.28515625" customWidth="1"/>
    <col min="4" max="4" width="20" customWidth="1"/>
    <col min="5" max="5" width="23.140625" customWidth="1"/>
    <col min="7" max="7" width="6.5703125" customWidth="1"/>
    <col min="8" max="8" width="13.42578125" customWidth="1"/>
    <col min="9" max="9" width="14.28515625" customWidth="1"/>
    <col min="10" max="10" width="10" bestFit="1" customWidth="1"/>
  </cols>
  <sheetData>
    <row r="1" spans="2:10" x14ac:dyDescent="0.25">
      <c r="H1" s="39" t="s">
        <v>239</v>
      </c>
      <c r="I1" s="39"/>
      <c r="J1" s="39"/>
    </row>
    <row r="4" spans="2:10" x14ac:dyDescent="0.25">
      <c r="B4" s="40" t="s">
        <v>240</v>
      </c>
      <c r="C4" s="40"/>
      <c r="D4" s="40"/>
      <c r="E4" s="40"/>
      <c r="F4" s="40"/>
      <c r="G4" s="40"/>
      <c r="H4" s="40"/>
      <c r="I4" s="40"/>
      <c r="J4" s="40"/>
    </row>
    <row r="5" spans="2:10" x14ac:dyDescent="0.25">
      <c r="B5" s="27"/>
      <c r="C5" s="27"/>
      <c r="D5" s="27"/>
      <c r="E5" s="27"/>
      <c r="F5" s="27"/>
      <c r="G5" s="27"/>
      <c r="H5" s="27"/>
      <c r="I5" s="27"/>
      <c r="J5" s="27"/>
    </row>
    <row r="6" spans="2:10" x14ac:dyDescent="0.25">
      <c r="B6" s="5" t="s">
        <v>14</v>
      </c>
      <c r="C6" s="6" t="s">
        <v>15</v>
      </c>
      <c r="D6" s="6" t="s">
        <v>16</v>
      </c>
      <c r="E6" s="6" t="s">
        <v>17</v>
      </c>
      <c r="F6" s="5" t="s">
        <v>18</v>
      </c>
      <c r="G6" s="5" t="s">
        <v>19</v>
      </c>
      <c r="H6" s="6" t="s">
        <v>20</v>
      </c>
      <c r="I6" s="6" t="s">
        <v>21</v>
      </c>
      <c r="J6" s="5" t="s">
        <v>22</v>
      </c>
    </row>
    <row r="7" spans="2:10" x14ac:dyDescent="0.25">
      <c r="B7" s="34" t="s">
        <v>75</v>
      </c>
      <c r="C7" s="34"/>
      <c r="D7" s="34"/>
      <c r="E7" s="34"/>
      <c r="F7" s="34"/>
      <c r="G7" s="34"/>
      <c r="H7" s="34"/>
      <c r="I7" s="34"/>
      <c r="J7" s="34"/>
    </row>
    <row r="8" spans="2:10" ht="30" x14ac:dyDescent="0.25">
      <c r="B8" s="1">
        <v>1</v>
      </c>
      <c r="C8" s="30" t="s">
        <v>75</v>
      </c>
      <c r="D8" s="9" t="s">
        <v>75</v>
      </c>
      <c r="E8" s="9" t="s">
        <v>233</v>
      </c>
      <c r="F8" s="10" t="s">
        <v>81</v>
      </c>
      <c r="G8" s="1" t="s">
        <v>4</v>
      </c>
      <c r="H8" s="11">
        <v>2.669</v>
      </c>
      <c r="I8" s="11">
        <v>1.794</v>
      </c>
      <c r="J8" s="2">
        <f t="shared" ref="J8:J15" si="0">SUM(H8:I8)</f>
        <v>4.4630000000000001</v>
      </c>
    </row>
    <row r="9" spans="2:10" x14ac:dyDescent="0.25">
      <c r="B9" s="1">
        <v>2</v>
      </c>
      <c r="C9" s="31"/>
      <c r="D9" s="3" t="s">
        <v>75</v>
      </c>
      <c r="E9" s="3" t="s">
        <v>76</v>
      </c>
      <c r="F9" s="1" t="s">
        <v>82</v>
      </c>
      <c r="G9" s="1" t="s">
        <v>4</v>
      </c>
      <c r="H9" s="2">
        <v>0.78</v>
      </c>
      <c r="I9" s="2">
        <v>0.78</v>
      </c>
      <c r="J9" s="2">
        <f t="shared" si="0"/>
        <v>1.56</v>
      </c>
    </row>
    <row r="10" spans="2:10" x14ac:dyDescent="0.25">
      <c r="B10" s="1">
        <v>3</v>
      </c>
      <c r="C10" s="31"/>
      <c r="D10" s="3" t="s">
        <v>75</v>
      </c>
      <c r="E10" s="3" t="s">
        <v>77</v>
      </c>
      <c r="F10" s="1" t="s">
        <v>83</v>
      </c>
      <c r="G10" s="1" t="s">
        <v>4</v>
      </c>
      <c r="H10" s="2">
        <v>0.55000000000000004</v>
      </c>
      <c r="I10" s="2">
        <v>0.55000000000000004</v>
      </c>
      <c r="J10" s="2">
        <f t="shared" si="0"/>
        <v>1.1000000000000001</v>
      </c>
    </row>
    <row r="11" spans="2:10" x14ac:dyDescent="0.25">
      <c r="B11" s="1">
        <v>4</v>
      </c>
      <c r="C11" s="31"/>
      <c r="D11" s="3" t="s">
        <v>75</v>
      </c>
      <c r="E11" s="3" t="s">
        <v>78</v>
      </c>
      <c r="F11" s="1" t="s">
        <v>84</v>
      </c>
      <c r="G11" s="1" t="s">
        <v>4</v>
      </c>
      <c r="H11" s="2">
        <v>0.98</v>
      </c>
      <c r="I11" s="2">
        <v>0.98</v>
      </c>
      <c r="J11" s="2">
        <f t="shared" si="0"/>
        <v>1.96</v>
      </c>
    </row>
    <row r="12" spans="2:10" x14ac:dyDescent="0.25">
      <c r="B12" s="1">
        <v>5</v>
      </c>
      <c r="C12" s="31"/>
      <c r="D12" s="3" t="s">
        <v>75</v>
      </c>
      <c r="E12" s="3" t="s">
        <v>79</v>
      </c>
      <c r="F12" s="1" t="s">
        <v>85</v>
      </c>
      <c r="G12" s="1" t="s">
        <v>4</v>
      </c>
      <c r="H12" s="2">
        <v>0.6</v>
      </c>
      <c r="I12" s="2">
        <v>0.6</v>
      </c>
      <c r="J12" s="2">
        <f t="shared" si="0"/>
        <v>1.2</v>
      </c>
    </row>
    <row r="13" spans="2:10" x14ac:dyDescent="0.25">
      <c r="B13" s="1">
        <v>6</v>
      </c>
      <c r="C13" s="31"/>
      <c r="D13" s="29" t="s">
        <v>75</v>
      </c>
      <c r="E13" s="3" t="s">
        <v>80</v>
      </c>
      <c r="F13" s="1" t="s">
        <v>86</v>
      </c>
      <c r="G13" s="1" t="s">
        <v>4</v>
      </c>
      <c r="H13" s="2">
        <v>0.68</v>
      </c>
      <c r="I13" s="2">
        <v>0.68</v>
      </c>
      <c r="J13" s="2">
        <f t="shared" si="0"/>
        <v>1.36</v>
      </c>
    </row>
    <row r="14" spans="2:10" x14ac:dyDescent="0.25">
      <c r="B14" s="1">
        <v>7</v>
      </c>
      <c r="C14" s="31"/>
      <c r="D14" s="29" t="s">
        <v>207</v>
      </c>
      <c r="E14" s="3" t="s">
        <v>227</v>
      </c>
      <c r="F14" s="1" t="s">
        <v>208</v>
      </c>
      <c r="G14" s="1" t="s">
        <v>4</v>
      </c>
      <c r="H14" s="2">
        <v>0.74399999999999999</v>
      </c>
      <c r="I14" s="2">
        <v>0</v>
      </c>
      <c r="J14" s="2">
        <f t="shared" si="0"/>
        <v>0.74399999999999999</v>
      </c>
    </row>
    <row r="15" spans="2:10" x14ac:dyDescent="0.25">
      <c r="B15" s="1">
        <v>8</v>
      </c>
      <c r="C15" s="32"/>
      <c r="D15" s="29" t="s">
        <v>226</v>
      </c>
      <c r="E15" s="3" t="s">
        <v>227</v>
      </c>
      <c r="F15" s="1" t="s">
        <v>102</v>
      </c>
      <c r="G15" s="1" t="s">
        <v>4</v>
      </c>
      <c r="H15" s="2">
        <v>0.87</v>
      </c>
      <c r="I15" s="2">
        <v>0.87</v>
      </c>
      <c r="J15" s="2">
        <f t="shared" si="0"/>
        <v>1.74</v>
      </c>
    </row>
    <row r="16" spans="2:10" x14ac:dyDescent="0.25">
      <c r="B16" s="37" t="s">
        <v>13</v>
      </c>
      <c r="C16" s="37"/>
      <c r="D16" s="37"/>
      <c r="E16" s="37"/>
      <c r="F16" s="37"/>
      <c r="G16" s="37"/>
      <c r="H16" s="15">
        <f>SUM(H8:H15)</f>
        <v>7.8729999999999984</v>
      </c>
      <c r="I16" s="15">
        <f>SUM(I8:I15)</f>
        <v>6.2539999999999987</v>
      </c>
      <c r="J16" s="15">
        <f>SUM(J8:J15)</f>
        <v>14.126999999999997</v>
      </c>
    </row>
    <row r="17" spans="2:10" x14ac:dyDescent="0.25">
      <c r="B17" s="27"/>
      <c r="C17" s="27"/>
      <c r="D17" s="27"/>
      <c r="E17" s="27"/>
      <c r="F17" s="27"/>
      <c r="G17" s="27"/>
      <c r="H17" s="27"/>
      <c r="I17" s="27"/>
      <c r="J17" s="27"/>
    </row>
    <row r="18" spans="2:10" x14ac:dyDescent="0.25">
      <c r="B18" s="5" t="s">
        <v>14</v>
      </c>
      <c r="C18" s="6" t="s">
        <v>15</v>
      </c>
      <c r="D18" s="6" t="s">
        <v>16</v>
      </c>
      <c r="E18" s="6" t="s">
        <v>17</v>
      </c>
      <c r="F18" s="5" t="s">
        <v>18</v>
      </c>
      <c r="G18" s="5" t="s">
        <v>19</v>
      </c>
      <c r="H18" s="6" t="s">
        <v>20</v>
      </c>
      <c r="I18" s="6" t="s">
        <v>21</v>
      </c>
      <c r="J18" s="5" t="s">
        <v>22</v>
      </c>
    </row>
    <row r="19" spans="2:10" x14ac:dyDescent="0.25">
      <c r="B19" s="34" t="s">
        <v>67</v>
      </c>
      <c r="C19" s="34"/>
      <c r="D19" s="34"/>
      <c r="E19" s="34"/>
      <c r="F19" s="34"/>
      <c r="G19" s="34"/>
      <c r="H19" s="34"/>
      <c r="I19" s="34"/>
      <c r="J19" s="34"/>
    </row>
    <row r="20" spans="2:10" x14ac:dyDescent="0.25">
      <c r="B20" s="1">
        <v>1</v>
      </c>
      <c r="C20" s="30" t="s">
        <v>67</v>
      </c>
      <c r="D20" s="3" t="s">
        <v>67</v>
      </c>
      <c r="E20" s="3" t="s">
        <v>144</v>
      </c>
      <c r="F20" s="1" t="s">
        <v>145</v>
      </c>
      <c r="G20" s="1" t="s">
        <v>4</v>
      </c>
      <c r="H20" s="2">
        <v>0.51700000000000002</v>
      </c>
      <c r="I20" s="2">
        <v>0</v>
      </c>
      <c r="J20" s="2">
        <f t="shared" ref="J20:J26" si="1">SUM(H20:I20)</f>
        <v>0.51700000000000002</v>
      </c>
    </row>
    <row r="21" spans="2:10" x14ac:dyDescent="0.25">
      <c r="B21" s="1">
        <v>2</v>
      </c>
      <c r="C21" s="31"/>
      <c r="D21" s="1" t="s">
        <v>67</v>
      </c>
      <c r="E21" s="1" t="s">
        <v>146</v>
      </c>
      <c r="F21" s="1" t="s">
        <v>41</v>
      </c>
      <c r="G21" s="1" t="s">
        <v>147</v>
      </c>
      <c r="H21" s="11">
        <v>0.86499999999999999</v>
      </c>
      <c r="I21" s="11">
        <v>0.86499999999999999</v>
      </c>
      <c r="J21" s="2">
        <f t="shared" si="1"/>
        <v>1.73</v>
      </c>
    </row>
    <row r="22" spans="2:10" x14ac:dyDescent="0.25">
      <c r="B22" s="1">
        <v>3</v>
      </c>
      <c r="C22" s="31"/>
      <c r="D22" s="1" t="s">
        <v>159</v>
      </c>
      <c r="E22" s="1"/>
      <c r="F22" s="1" t="s">
        <v>145</v>
      </c>
      <c r="G22" s="1" t="s">
        <v>4</v>
      </c>
      <c r="H22" s="2">
        <v>0.105</v>
      </c>
      <c r="I22" s="2">
        <v>0.32200000000000001</v>
      </c>
      <c r="J22" s="2">
        <f t="shared" si="1"/>
        <v>0.42699999999999999</v>
      </c>
    </row>
    <row r="23" spans="2:10" x14ac:dyDescent="0.25">
      <c r="B23" s="1">
        <v>4</v>
      </c>
      <c r="C23" s="31"/>
      <c r="D23" s="1" t="s">
        <v>205</v>
      </c>
      <c r="E23" s="1"/>
      <c r="F23" s="1" t="s">
        <v>160</v>
      </c>
      <c r="G23" s="1" t="s">
        <v>4</v>
      </c>
      <c r="H23" s="2">
        <v>0.51</v>
      </c>
      <c r="I23" s="2">
        <v>0.105</v>
      </c>
      <c r="J23" s="2">
        <f t="shared" si="1"/>
        <v>0.61499999999999999</v>
      </c>
    </row>
    <row r="24" spans="2:10" x14ac:dyDescent="0.25">
      <c r="B24" s="1"/>
      <c r="C24" s="31"/>
      <c r="D24" s="1" t="s">
        <v>234</v>
      </c>
      <c r="E24" s="1"/>
      <c r="F24" s="1" t="s">
        <v>235</v>
      </c>
      <c r="G24" s="1" t="s">
        <v>147</v>
      </c>
      <c r="H24" s="2">
        <v>0.9</v>
      </c>
      <c r="I24" s="2">
        <v>0</v>
      </c>
      <c r="J24" s="2">
        <f t="shared" si="1"/>
        <v>0.9</v>
      </c>
    </row>
    <row r="25" spans="2:10" x14ac:dyDescent="0.25">
      <c r="B25" s="1">
        <v>5</v>
      </c>
      <c r="C25" s="31"/>
      <c r="D25" s="1" t="s">
        <v>209</v>
      </c>
      <c r="E25" s="1"/>
      <c r="F25" s="1" t="s">
        <v>160</v>
      </c>
      <c r="G25" s="1" t="s">
        <v>4</v>
      </c>
      <c r="H25" s="2">
        <v>0</v>
      </c>
      <c r="I25" s="2">
        <v>0.66</v>
      </c>
      <c r="J25" s="2">
        <f t="shared" si="1"/>
        <v>0.66</v>
      </c>
    </row>
    <row r="26" spans="2:10" x14ac:dyDescent="0.25">
      <c r="B26" s="1">
        <v>6</v>
      </c>
      <c r="C26" s="32"/>
      <c r="D26" s="1" t="s">
        <v>210</v>
      </c>
      <c r="E26" s="1"/>
      <c r="F26" s="1" t="s">
        <v>160</v>
      </c>
      <c r="G26" s="1" t="s">
        <v>4</v>
      </c>
      <c r="H26" s="2">
        <v>0</v>
      </c>
      <c r="I26" s="2">
        <v>0.63500000000000001</v>
      </c>
      <c r="J26" s="2">
        <f t="shared" si="1"/>
        <v>0.63500000000000001</v>
      </c>
    </row>
    <row r="27" spans="2:10" x14ac:dyDescent="0.25">
      <c r="B27" s="37" t="s">
        <v>13</v>
      </c>
      <c r="C27" s="37"/>
      <c r="D27" s="37"/>
      <c r="E27" s="37"/>
      <c r="F27" s="37"/>
      <c r="G27" s="37"/>
      <c r="H27" s="16">
        <f>SUM(H20:H26)</f>
        <v>2.8970000000000002</v>
      </c>
      <c r="I27" s="16">
        <f>SUM(I20:I26)</f>
        <v>2.5869999999999997</v>
      </c>
      <c r="J27" s="15">
        <f>SUM(J20:J26)</f>
        <v>5.484</v>
      </c>
    </row>
    <row r="28" spans="2:10" x14ac:dyDescent="0.25">
      <c r="B28" s="27"/>
      <c r="C28" s="27"/>
      <c r="D28" s="27"/>
      <c r="E28" s="27"/>
      <c r="F28" s="27"/>
      <c r="G28" s="27"/>
      <c r="H28" s="27"/>
      <c r="I28" s="27"/>
      <c r="J28" s="27"/>
    </row>
    <row r="29" spans="2:10" x14ac:dyDescent="0.25">
      <c r="B29" s="5" t="s">
        <v>14</v>
      </c>
      <c r="C29" s="6" t="s">
        <v>15</v>
      </c>
      <c r="D29" s="6" t="s">
        <v>16</v>
      </c>
      <c r="E29" s="6" t="s">
        <v>17</v>
      </c>
      <c r="F29" s="5" t="s">
        <v>18</v>
      </c>
      <c r="G29" s="5" t="s">
        <v>19</v>
      </c>
      <c r="H29" s="6" t="s">
        <v>20</v>
      </c>
      <c r="I29" s="6" t="s">
        <v>21</v>
      </c>
      <c r="J29" s="5" t="s">
        <v>22</v>
      </c>
    </row>
    <row r="30" spans="2:10" x14ac:dyDescent="0.25">
      <c r="B30" s="34" t="s">
        <v>100</v>
      </c>
      <c r="C30" s="34"/>
      <c r="D30" s="34"/>
      <c r="E30" s="34"/>
      <c r="F30" s="34"/>
      <c r="G30" s="34"/>
      <c r="H30" s="34"/>
      <c r="I30" s="34"/>
      <c r="J30" s="34"/>
    </row>
    <row r="31" spans="2:10" ht="30" x14ac:dyDescent="0.25">
      <c r="B31" s="1">
        <v>1</v>
      </c>
      <c r="C31" s="35" t="s">
        <v>100</v>
      </c>
      <c r="D31" s="9" t="s">
        <v>101</v>
      </c>
      <c r="E31" s="9" t="s">
        <v>101</v>
      </c>
      <c r="F31" s="10" t="s">
        <v>81</v>
      </c>
      <c r="G31" s="10" t="s">
        <v>4</v>
      </c>
      <c r="H31" s="11">
        <v>4.9180000000000001</v>
      </c>
      <c r="I31" s="11">
        <v>1.647</v>
      </c>
      <c r="J31" s="15">
        <f>SUM(H31:I31)</f>
        <v>6.5650000000000004</v>
      </c>
    </row>
    <row r="32" spans="2:10" ht="30" x14ac:dyDescent="0.25">
      <c r="B32" s="1">
        <v>2</v>
      </c>
      <c r="C32" s="36"/>
      <c r="D32" s="3" t="s">
        <v>100</v>
      </c>
      <c r="E32" s="3" t="s">
        <v>241</v>
      </c>
      <c r="F32" s="1" t="s">
        <v>102</v>
      </c>
      <c r="G32" s="1" t="s">
        <v>4</v>
      </c>
      <c r="H32" s="2">
        <v>0.75</v>
      </c>
      <c r="I32" s="2">
        <v>0.75</v>
      </c>
      <c r="J32" s="15">
        <f>SUM(H32:I32)</f>
        <v>1.5</v>
      </c>
    </row>
    <row r="33" spans="2:10" x14ac:dyDescent="0.25">
      <c r="B33" s="1">
        <v>3</v>
      </c>
      <c r="C33" s="36"/>
      <c r="D33" s="3" t="s">
        <v>211</v>
      </c>
      <c r="E33" s="3"/>
      <c r="F33" s="1" t="s">
        <v>212</v>
      </c>
      <c r="G33" s="1" t="s">
        <v>4</v>
      </c>
      <c r="H33" s="2">
        <v>0.82</v>
      </c>
      <c r="I33" s="2">
        <v>0</v>
      </c>
      <c r="J33" s="15">
        <v>0.82</v>
      </c>
    </row>
    <row r="34" spans="2:10" x14ac:dyDescent="0.25">
      <c r="B34" s="1">
        <v>4</v>
      </c>
      <c r="C34" s="36"/>
      <c r="D34" s="3" t="s">
        <v>214</v>
      </c>
      <c r="E34" s="3"/>
      <c r="F34" s="1" t="s">
        <v>215</v>
      </c>
      <c r="G34" s="1" t="s">
        <v>4</v>
      </c>
      <c r="H34" s="2">
        <v>1.5580000000000001</v>
      </c>
      <c r="I34" s="2">
        <v>1.7729999999999999</v>
      </c>
      <c r="J34" s="15">
        <f>SUM(H34:I34)</f>
        <v>3.331</v>
      </c>
    </row>
    <row r="35" spans="2:10" x14ac:dyDescent="0.25">
      <c r="B35" s="1">
        <v>5</v>
      </c>
      <c r="C35" s="36"/>
      <c r="D35" s="3" t="s">
        <v>216</v>
      </c>
      <c r="E35" s="3"/>
      <c r="F35" s="1" t="s">
        <v>217</v>
      </c>
      <c r="G35" s="1" t="s">
        <v>4</v>
      </c>
      <c r="H35" s="2">
        <v>0.16</v>
      </c>
      <c r="I35" s="2">
        <v>7.8E-2</v>
      </c>
      <c r="J35" s="15">
        <f t="shared" ref="J35:J36" si="2">SUM(H35:I35)</f>
        <v>0.23799999999999999</v>
      </c>
    </row>
    <row r="36" spans="2:10" x14ac:dyDescent="0.25">
      <c r="B36" s="1">
        <v>6</v>
      </c>
      <c r="C36" s="47"/>
      <c r="D36" s="3" t="s">
        <v>218</v>
      </c>
      <c r="E36" s="3"/>
      <c r="F36" s="1" t="s">
        <v>219</v>
      </c>
      <c r="G36" s="1" t="s">
        <v>4</v>
      </c>
      <c r="H36" s="2">
        <v>0.43099999999999999</v>
      </c>
      <c r="I36" s="2">
        <v>0</v>
      </c>
      <c r="J36" s="15">
        <f t="shared" si="2"/>
        <v>0.43099999999999999</v>
      </c>
    </row>
    <row r="37" spans="2:10" x14ac:dyDescent="0.25">
      <c r="B37" s="33" t="s">
        <v>13</v>
      </c>
      <c r="C37" s="33"/>
      <c r="D37" s="33"/>
      <c r="E37" s="33"/>
      <c r="F37" s="33"/>
      <c r="G37" s="33"/>
      <c r="H37" s="15">
        <f>SUM(H31:H36)</f>
        <v>8.6370000000000005</v>
      </c>
      <c r="I37" s="15">
        <f>SUM(I31:I36)</f>
        <v>4.2480000000000002</v>
      </c>
      <c r="J37" s="15">
        <f>SUM(J31:J36)</f>
        <v>12.885</v>
      </c>
    </row>
    <row r="38" spans="2:10" x14ac:dyDescent="0.25">
      <c r="B38" s="27"/>
      <c r="C38" s="27"/>
      <c r="D38" s="27"/>
      <c r="E38" s="27"/>
      <c r="F38" s="27"/>
      <c r="G38" s="27"/>
      <c r="H38" s="27"/>
      <c r="I38" s="27"/>
      <c r="J38" s="27"/>
    </row>
    <row r="39" spans="2:10" x14ac:dyDescent="0.25">
      <c r="B39" s="5" t="s">
        <v>14</v>
      </c>
      <c r="C39" s="6" t="s">
        <v>15</v>
      </c>
      <c r="D39" s="6" t="s">
        <v>16</v>
      </c>
      <c r="E39" s="6" t="s">
        <v>17</v>
      </c>
      <c r="F39" s="5" t="s">
        <v>18</v>
      </c>
      <c r="G39" s="5" t="s">
        <v>19</v>
      </c>
      <c r="H39" s="6" t="s">
        <v>20</v>
      </c>
      <c r="I39" s="6" t="s">
        <v>21</v>
      </c>
      <c r="J39" s="5" t="s">
        <v>22</v>
      </c>
    </row>
    <row r="40" spans="2:10" x14ac:dyDescent="0.25">
      <c r="B40" s="34" t="s">
        <v>106</v>
      </c>
      <c r="C40" s="34"/>
      <c r="D40" s="34"/>
      <c r="E40" s="34"/>
      <c r="F40" s="34"/>
      <c r="G40" s="34"/>
      <c r="H40" s="34"/>
      <c r="I40" s="34"/>
      <c r="J40" s="34"/>
    </row>
    <row r="41" spans="2:10" x14ac:dyDescent="0.25">
      <c r="B41" s="1">
        <v>1</v>
      </c>
      <c r="C41" s="30" t="s">
        <v>106</v>
      </c>
      <c r="D41" s="3" t="s">
        <v>106</v>
      </c>
      <c r="E41" s="3" t="s">
        <v>109</v>
      </c>
      <c r="F41" s="1" t="s">
        <v>126</v>
      </c>
      <c r="G41" s="1" t="s">
        <v>4</v>
      </c>
      <c r="H41" s="2">
        <v>0.27700000000000002</v>
      </c>
      <c r="I41" s="2">
        <v>0.27700000000000002</v>
      </c>
      <c r="J41" s="2">
        <f t="shared" ref="J41:J62" si="3">SUM(H41:I41)</f>
        <v>0.55400000000000005</v>
      </c>
    </row>
    <row r="42" spans="2:10" x14ac:dyDescent="0.25">
      <c r="B42" s="1">
        <v>2</v>
      </c>
      <c r="C42" s="31"/>
      <c r="D42" s="3" t="s">
        <v>106</v>
      </c>
      <c r="E42" s="3" t="s">
        <v>110</v>
      </c>
      <c r="F42" s="1" t="s">
        <v>127</v>
      </c>
      <c r="G42" s="1" t="s">
        <v>4</v>
      </c>
      <c r="H42" s="2">
        <v>0.68</v>
      </c>
      <c r="I42" s="2">
        <v>0.68</v>
      </c>
      <c r="J42" s="2">
        <f t="shared" si="3"/>
        <v>1.36</v>
      </c>
    </row>
    <row r="43" spans="2:10" x14ac:dyDescent="0.25">
      <c r="B43" s="1">
        <v>3</v>
      </c>
      <c r="C43" s="31"/>
      <c r="D43" s="3" t="s">
        <v>106</v>
      </c>
      <c r="E43" s="3" t="s">
        <v>53</v>
      </c>
      <c r="F43" s="1" t="s">
        <v>128</v>
      </c>
      <c r="G43" s="1" t="s">
        <v>4</v>
      </c>
      <c r="H43" s="2">
        <v>7.6999999999999999E-2</v>
      </c>
      <c r="I43" s="2">
        <v>7.6999999999999999E-2</v>
      </c>
      <c r="J43" s="2">
        <f t="shared" si="3"/>
        <v>0.154</v>
      </c>
    </row>
    <row r="44" spans="2:10" x14ac:dyDescent="0.25">
      <c r="B44" s="1">
        <v>4</v>
      </c>
      <c r="C44" s="31"/>
      <c r="D44" s="3" t="s">
        <v>106</v>
      </c>
      <c r="E44" s="3" t="s">
        <v>52</v>
      </c>
      <c r="F44" s="1" t="s">
        <v>129</v>
      </c>
      <c r="G44" s="1" t="s">
        <v>4</v>
      </c>
      <c r="H44" s="2">
        <v>0.33500000000000002</v>
      </c>
      <c r="I44" s="2">
        <v>0.33500000000000002</v>
      </c>
      <c r="J44" s="2">
        <f t="shared" si="3"/>
        <v>0.67</v>
      </c>
    </row>
    <row r="45" spans="2:10" x14ac:dyDescent="0.25">
      <c r="B45" s="1">
        <v>5</v>
      </c>
      <c r="C45" s="31"/>
      <c r="D45" s="3" t="s">
        <v>106</v>
      </c>
      <c r="E45" s="3" t="s">
        <v>111</v>
      </c>
      <c r="F45" s="1" t="s">
        <v>130</v>
      </c>
      <c r="G45" s="1" t="s">
        <v>4</v>
      </c>
      <c r="H45" s="2">
        <v>0.26700000000000002</v>
      </c>
      <c r="I45" s="2">
        <v>0.26700000000000002</v>
      </c>
      <c r="J45" s="2">
        <f t="shared" si="3"/>
        <v>0.53400000000000003</v>
      </c>
    </row>
    <row r="46" spans="2:10" x14ac:dyDescent="0.25">
      <c r="B46" s="1">
        <v>6</v>
      </c>
      <c r="C46" s="31"/>
      <c r="D46" s="3" t="s">
        <v>106</v>
      </c>
      <c r="E46" s="3" t="s">
        <v>242</v>
      </c>
      <c r="F46" s="1" t="s">
        <v>131</v>
      </c>
      <c r="G46" s="1" t="s">
        <v>4</v>
      </c>
      <c r="H46" s="2">
        <v>9.2999999999999999E-2</v>
      </c>
      <c r="I46" s="2">
        <v>6.3E-2</v>
      </c>
      <c r="J46" s="2">
        <f t="shared" si="3"/>
        <v>0.156</v>
      </c>
    </row>
    <row r="47" spans="2:10" x14ac:dyDescent="0.25">
      <c r="B47" s="1">
        <v>7</v>
      </c>
      <c r="C47" s="31"/>
      <c r="D47" s="3" t="s">
        <v>106</v>
      </c>
      <c r="E47" s="3" t="s">
        <v>112</v>
      </c>
      <c r="F47" s="1" t="s">
        <v>132</v>
      </c>
      <c r="G47" s="1" t="s">
        <v>4</v>
      </c>
      <c r="H47" s="2">
        <v>0</v>
      </c>
      <c r="I47" s="2">
        <v>0.16200000000000001</v>
      </c>
      <c r="J47" s="2">
        <f t="shared" si="3"/>
        <v>0.16200000000000001</v>
      </c>
    </row>
    <row r="48" spans="2:10" x14ac:dyDescent="0.25">
      <c r="B48" s="1">
        <v>8</v>
      </c>
      <c r="C48" s="31"/>
      <c r="D48" s="3" t="s">
        <v>106</v>
      </c>
      <c r="E48" s="3" t="s">
        <v>113</v>
      </c>
      <c r="F48" s="1" t="s">
        <v>133</v>
      </c>
      <c r="G48" s="1" t="s">
        <v>4</v>
      </c>
      <c r="H48" s="2">
        <v>0.34399999999999997</v>
      </c>
      <c r="I48" s="2">
        <v>0.34399999999999997</v>
      </c>
      <c r="J48" s="2">
        <f t="shared" si="3"/>
        <v>0.68799999999999994</v>
      </c>
    </row>
    <row r="49" spans="2:10" x14ac:dyDescent="0.25">
      <c r="B49" s="1">
        <v>9</v>
      </c>
      <c r="C49" s="31"/>
      <c r="D49" s="3" t="s">
        <v>106</v>
      </c>
      <c r="E49" s="3" t="s">
        <v>114</v>
      </c>
      <c r="F49" s="1" t="s">
        <v>134</v>
      </c>
      <c r="G49" s="1" t="s">
        <v>4</v>
      </c>
      <c r="H49" s="2">
        <v>0.09</v>
      </c>
      <c r="I49" s="2">
        <v>0.09</v>
      </c>
      <c r="J49" s="2">
        <f t="shared" si="3"/>
        <v>0.18</v>
      </c>
    </row>
    <row r="50" spans="2:10" x14ac:dyDescent="0.25">
      <c r="B50" s="1">
        <v>10</v>
      </c>
      <c r="C50" s="31"/>
      <c r="D50" s="3" t="s">
        <v>106</v>
      </c>
      <c r="E50" s="3" t="s">
        <v>115</v>
      </c>
      <c r="F50" s="1" t="s">
        <v>135</v>
      </c>
      <c r="G50" s="1" t="s">
        <v>4</v>
      </c>
      <c r="H50" s="2">
        <v>0.11</v>
      </c>
      <c r="I50" s="2">
        <v>0.11</v>
      </c>
      <c r="J50" s="2">
        <f t="shared" si="3"/>
        <v>0.22</v>
      </c>
    </row>
    <row r="51" spans="2:10" x14ac:dyDescent="0.25">
      <c r="B51" s="1">
        <v>11</v>
      </c>
      <c r="C51" s="31"/>
      <c r="D51" s="3" t="s">
        <v>106</v>
      </c>
      <c r="E51" s="3" t="s">
        <v>116</v>
      </c>
      <c r="F51" s="1" t="s">
        <v>136</v>
      </c>
      <c r="G51" s="1" t="s">
        <v>4</v>
      </c>
      <c r="H51" s="2">
        <v>0.32100000000000001</v>
      </c>
      <c r="I51" s="2">
        <v>0.32100000000000001</v>
      </c>
      <c r="J51" s="2">
        <f t="shared" si="3"/>
        <v>0.64200000000000002</v>
      </c>
    </row>
    <row r="52" spans="2:10" x14ac:dyDescent="0.25">
      <c r="B52" s="1">
        <v>12</v>
      </c>
      <c r="C52" s="31"/>
      <c r="D52" s="3" t="s">
        <v>106</v>
      </c>
      <c r="E52" s="3" t="s">
        <v>117</v>
      </c>
      <c r="F52" s="1" t="s">
        <v>137</v>
      </c>
      <c r="G52" s="1" t="s">
        <v>4</v>
      </c>
      <c r="H52" s="2">
        <v>0.14000000000000001</v>
      </c>
      <c r="I52" s="2">
        <v>0.14000000000000001</v>
      </c>
      <c r="J52" s="2">
        <f t="shared" si="3"/>
        <v>0.28000000000000003</v>
      </c>
    </row>
    <row r="53" spans="2:10" x14ac:dyDescent="0.25">
      <c r="B53" s="1">
        <v>13</v>
      </c>
      <c r="C53" s="31"/>
      <c r="D53" s="3" t="s">
        <v>106</v>
      </c>
      <c r="E53" s="3" t="s">
        <v>118</v>
      </c>
      <c r="F53" s="1" t="s">
        <v>138</v>
      </c>
      <c r="G53" s="1" t="s">
        <v>4</v>
      </c>
      <c r="H53" s="2">
        <v>9.0999999999999998E-2</v>
      </c>
      <c r="I53" s="2">
        <v>9.0999999999999998E-2</v>
      </c>
      <c r="J53" s="2">
        <f t="shared" si="3"/>
        <v>0.182</v>
      </c>
    </row>
    <row r="54" spans="2:10" x14ac:dyDescent="0.25">
      <c r="B54" s="1">
        <v>14</v>
      </c>
      <c r="C54" s="31"/>
      <c r="D54" s="3" t="s">
        <v>106</v>
      </c>
      <c r="E54" s="3" t="s">
        <v>119</v>
      </c>
      <c r="F54" s="1" t="s">
        <v>139</v>
      </c>
      <c r="G54" s="1" t="s">
        <v>4</v>
      </c>
      <c r="H54" s="2">
        <v>0.39400000000000002</v>
      </c>
      <c r="I54" s="2">
        <v>0.39400000000000002</v>
      </c>
      <c r="J54" s="2">
        <f t="shared" si="3"/>
        <v>0.78800000000000003</v>
      </c>
    </row>
    <row r="55" spans="2:10" x14ac:dyDescent="0.25">
      <c r="B55" s="1">
        <v>15</v>
      </c>
      <c r="C55" s="31"/>
      <c r="D55" s="3" t="s">
        <v>106</v>
      </c>
      <c r="E55" s="3" t="s">
        <v>120</v>
      </c>
      <c r="F55" s="1" t="s">
        <v>140</v>
      </c>
      <c r="G55" s="1" t="s">
        <v>4</v>
      </c>
      <c r="H55" s="2">
        <v>0.20200000000000001</v>
      </c>
      <c r="I55" s="2">
        <v>0.20200000000000001</v>
      </c>
      <c r="J55" s="2">
        <f t="shared" si="3"/>
        <v>0.40400000000000003</v>
      </c>
    </row>
    <row r="56" spans="2:10" x14ac:dyDescent="0.25">
      <c r="B56" s="1">
        <v>16</v>
      </c>
      <c r="C56" s="31"/>
      <c r="D56" s="9" t="s">
        <v>107</v>
      </c>
      <c r="E56" s="9" t="s">
        <v>121</v>
      </c>
      <c r="F56" s="10" t="s">
        <v>141</v>
      </c>
      <c r="G56" s="1" t="s">
        <v>4</v>
      </c>
      <c r="H56" s="11">
        <v>1.0960000000000001</v>
      </c>
      <c r="I56" s="11">
        <v>0.98</v>
      </c>
      <c r="J56" s="2">
        <f t="shared" si="3"/>
        <v>2.0760000000000001</v>
      </c>
    </row>
    <row r="57" spans="2:10" x14ac:dyDescent="0.25">
      <c r="B57" s="1">
        <v>17</v>
      </c>
      <c r="C57" s="31"/>
      <c r="D57" s="3" t="s">
        <v>107</v>
      </c>
      <c r="E57" s="3" t="s">
        <v>122</v>
      </c>
      <c r="F57" s="1" t="s">
        <v>132</v>
      </c>
      <c r="G57" s="1" t="s">
        <v>4</v>
      </c>
      <c r="H57" s="2">
        <v>0.88</v>
      </c>
      <c r="I57" s="2">
        <v>0.25</v>
      </c>
      <c r="J57" s="2">
        <f t="shared" si="3"/>
        <v>1.1299999999999999</v>
      </c>
    </row>
    <row r="58" spans="2:10" x14ac:dyDescent="0.25">
      <c r="B58" s="1">
        <v>20</v>
      </c>
      <c r="C58" s="31"/>
      <c r="D58" s="3" t="s">
        <v>107</v>
      </c>
      <c r="E58" s="3" t="s">
        <v>123</v>
      </c>
      <c r="F58" s="1" t="s">
        <v>142</v>
      </c>
      <c r="G58" s="1" t="s">
        <v>4</v>
      </c>
      <c r="H58" s="2">
        <v>1.62</v>
      </c>
      <c r="I58" s="2">
        <v>0.85</v>
      </c>
      <c r="J58" s="2">
        <f t="shared" si="3"/>
        <v>2.4700000000000002</v>
      </c>
    </row>
    <row r="59" spans="2:10" x14ac:dyDescent="0.25">
      <c r="B59" s="1">
        <v>21</v>
      </c>
      <c r="C59" s="31"/>
      <c r="D59" s="3" t="s">
        <v>107</v>
      </c>
      <c r="E59" s="3" t="s">
        <v>228</v>
      </c>
      <c r="F59" s="1" t="s">
        <v>142</v>
      </c>
      <c r="G59" s="1" t="s">
        <v>4</v>
      </c>
      <c r="H59" s="2">
        <v>0.90700000000000003</v>
      </c>
      <c r="I59" s="2">
        <v>1.7909999999999999</v>
      </c>
      <c r="J59" s="2">
        <f t="shared" si="3"/>
        <v>2.698</v>
      </c>
    </row>
    <row r="60" spans="2:10" x14ac:dyDescent="0.25">
      <c r="B60" s="1">
        <v>22</v>
      </c>
      <c r="C60" s="31"/>
      <c r="D60" s="3" t="s">
        <v>108</v>
      </c>
      <c r="E60" s="3"/>
      <c r="F60" s="1" t="s">
        <v>143</v>
      </c>
      <c r="G60" s="1" t="s">
        <v>4</v>
      </c>
      <c r="H60" s="2">
        <v>0.95</v>
      </c>
      <c r="I60" s="2">
        <v>0.63</v>
      </c>
      <c r="J60" s="2">
        <f t="shared" si="3"/>
        <v>1.58</v>
      </c>
    </row>
    <row r="61" spans="2:10" ht="30" x14ac:dyDescent="0.25">
      <c r="B61" s="1">
        <v>23</v>
      </c>
      <c r="C61" s="31"/>
      <c r="D61" s="3"/>
      <c r="E61" s="3" t="s">
        <v>124</v>
      </c>
      <c r="F61" s="1" t="s">
        <v>132</v>
      </c>
      <c r="G61" s="1" t="s">
        <v>4</v>
      </c>
      <c r="H61" s="2">
        <v>0.66100000000000003</v>
      </c>
      <c r="I61" s="2">
        <v>0.84</v>
      </c>
      <c r="J61" s="2">
        <f t="shared" si="3"/>
        <v>1.5009999999999999</v>
      </c>
    </row>
    <row r="62" spans="2:10" x14ac:dyDescent="0.25">
      <c r="B62" s="1">
        <v>24</v>
      </c>
      <c r="C62" s="32"/>
      <c r="D62" s="3"/>
      <c r="E62" s="13" t="s">
        <v>125</v>
      </c>
      <c r="F62" s="14" t="s">
        <v>131</v>
      </c>
      <c r="G62" s="1" t="s">
        <v>4</v>
      </c>
      <c r="H62" s="23">
        <v>0.496</v>
      </c>
      <c r="I62" s="23">
        <v>0.2</v>
      </c>
      <c r="J62" s="2">
        <f t="shared" si="3"/>
        <v>0.69599999999999995</v>
      </c>
    </row>
    <row r="63" spans="2:10" x14ac:dyDescent="0.25">
      <c r="B63" s="33" t="s">
        <v>13</v>
      </c>
      <c r="C63" s="33"/>
      <c r="D63" s="33"/>
      <c r="E63" s="33"/>
      <c r="F63" s="33"/>
      <c r="G63" s="33"/>
      <c r="H63" s="15">
        <f>SUM(H41:H62)</f>
        <v>10.031000000000001</v>
      </c>
      <c r="I63" s="15">
        <f>SUM(I41:I62)</f>
        <v>9.0939999999999994</v>
      </c>
      <c r="J63" s="15">
        <f>SUM(J41:J62)</f>
        <v>19.125000000000004</v>
      </c>
    </row>
    <row r="64" spans="2:10" x14ac:dyDescent="0.25">
      <c r="B64" s="27"/>
      <c r="C64" s="27"/>
      <c r="D64" s="27"/>
      <c r="E64" s="27"/>
      <c r="F64" s="27"/>
      <c r="G64" s="27"/>
      <c r="H64" s="27"/>
      <c r="I64" s="27"/>
      <c r="J64" s="27"/>
    </row>
    <row r="65" spans="2:10" x14ac:dyDescent="0.25">
      <c r="B65" s="5" t="s">
        <v>14</v>
      </c>
      <c r="C65" s="6" t="s">
        <v>15</v>
      </c>
      <c r="D65" s="6" t="s">
        <v>16</v>
      </c>
      <c r="E65" s="6" t="s">
        <v>17</v>
      </c>
      <c r="F65" s="5" t="s">
        <v>18</v>
      </c>
      <c r="G65" s="5" t="s">
        <v>19</v>
      </c>
      <c r="H65" s="6" t="s">
        <v>20</v>
      </c>
      <c r="I65" s="6" t="s">
        <v>21</v>
      </c>
      <c r="J65" s="5" t="s">
        <v>22</v>
      </c>
    </row>
    <row r="66" spans="2:10" x14ac:dyDescent="0.25">
      <c r="B66" s="34" t="s">
        <v>68</v>
      </c>
      <c r="C66" s="34"/>
      <c r="D66" s="34"/>
      <c r="E66" s="34"/>
      <c r="F66" s="34"/>
      <c r="G66" s="34"/>
      <c r="H66" s="34"/>
      <c r="I66" s="34"/>
      <c r="J66" s="34"/>
    </row>
    <row r="67" spans="2:10" x14ac:dyDescent="0.25">
      <c r="B67" s="1">
        <v>1</v>
      </c>
      <c r="C67" s="30" t="s">
        <v>68</v>
      </c>
      <c r="D67" s="9" t="s">
        <v>68</v>
      </c>
      <c r="E67" s="9" t="s">
        <v>70</v>
      </c>
      <c r="F67" s="10" t="s">
        <v>72</v>
      </c>
      <c r="G67" s="1" t="s">
        <v>4</v>
      </c>
      <c r="H67" s="11">
        <v>0.5</v>
      </c>
      <c r="I67" s="11">
        <v>0.98499999999999999</v>
      </c>
      <c r="J67" s="2">
        <f>SUM(H67:I67)</f>
        <v>1.4849999999999999</v>
      </c>
    </row>
    <row r="68" spans="2:10" x14ac:dyDescent="0.25">
      <c r="B68" s="1">
        <v>2</v>
      </c>
      <c r="C68" s="31"/>
      <c r="D68" s="3" t="s">
        <v>68</v>
      </c>
      <c r="E68" s="3" t="s">
        <v>71</v>
      </c>
      <c r="F68" s="1" t="s">
        <v>73</v>
      </c>
      <c r="G68" s="1" t="s">
        <v>4</v>
      </c>
      <c r="H68" s="2">
        <v>1.2</v>
      </c>
      <c r="I68" s="2">
        <v>1.2</v>
      </c>
      <c r="J68" s="2">
        <f>SUM(H68:I68)</f>
        <v>2.4</v>
      </c>
    </row>
    <row r="69" spans="2:10" x14ac:dyDescent="0.25">
      <c r="B69" s="1">
        <v>3</v>
      </c>
      <c r="C69" s="31"/>
      <c r="D69" s="3" t="s">
        <v>69</v>
      </c>
      <c r="E69" s="3" t="s">
        <v>202</v>
      </c>
      <c r="F69" s="1" t="s">
        <v>74</v>
      </c>
      <c r="G69" s="1" t="s">
        <v>4</v>
      </c>
      <c r="H69" s="2">
        <v>1.8129999999999999</v>
      </c>
      <c r="I69" s="2">
        <v>0.68100000000000005</v>
      </c>
      <c r="J69" s="2">
        <f>SUM(H69:I69)</f>
        <v>2.4939999999999998</v>
      </c>
    </row>
    <row r="70" spans="2:10" x14ac:dyDescent="0.25">
      <c r="B70" s="1">
        <v>4</v>
      </c>
      <c r="C70" s="31"/>
      <c r="D70" s="3" t="s">
        <v>203</v>
      </c>
      <c r="E70" s="3"/>
      <c r="F70" s="1" t="s">
        <v>74</v>
      </c>
      <c r="G70" s="1" t="s">
        <v>4</v>
      </c>
      <c r="H70" s="2">
        <v>1.7490000000000001</v>
      </c>
      <c r="I70" s="2">
        <v>0</v>
      </c>
      <c r="J70" s="2">
        <f>SUM(H70:I70)</f>
        <v>1.7490000000000001</v>
      </c>
    </row>
    <row r="71" spans="2:10" x14ac:dyDescent="0.25">
      <c r="B71" s="1">
        <v>5</v>
      </c>
      <c r="C71" s="32"/>
      <c r="D71" s="3" t="s">
        <v>204</v>
      </c>
      <c r="E71" s="3"/>
      <c r="F71" s="1" t="s">
        <v>74</v>
      </c>
      <c r="G71" s="1" t="s">
        <v>4</v>
      </c>
      <c r="H71" s="2">
        <v>0.749</v>
      </c>
      <c r="I71" s="2">
        <v>0.80200000000000005</v>
      </c>
      <c r="J71" s="2">
        <f>SUM(H71:I71)</f>
        <v>1.5510000000000002</v>
      </c>
    </row>
    <row r="72" spans="2:10" x14ac:dyDescent="0.25">
      <c r="B72" s="37" t="s">
        <v>13</v>
      </c>
      <c r="C72" s="37"/>
      <c r="D72" s="37"/>
      <c r="E72" s="37"/>
      <c r="F72" s="37"/>
      <c r="G72" s="37"/>
      <c r="H72" s="15">
        <f>SUM(H67:H71)</f>
        <v>6.0110000000000001</v>
      </c>
      <c r="I72" s="15">
        <f>SUM(I67:I71)</f>
        <v>3.6680000000000001</v>
      </c>
      <c r="J72" s="15">
        <f>SUM(J67:J71)</f>
        <v>9.6790000000000003</v>
      </c>
    </row>
    <row r="73" spans="2:10" x14ac:dyDescent="0.25">
      <c r="B73" s="27"/>
      <c r="C73" s="27"/>
      <c r="D73" s="27"/>
      <c r="E73" s="27"/>
      <c r="F73" s="27"/>
      <c r="G73" s="27"/>
      <c r="H73" s="27"/>
      <c r="I73" s="27"/>
      <c r="J73" s="27"/>
    </row>
    <row r="74" spans="2:10" x14ac:dyDescent="0.25">
      <c r="B74" s="5" t="s">
        <v>14</v>
      </c>
      <c r="C74" s="6" t="s">
        <v>15</v>
      </c>
      <c r="D74" s="6" t="s">
        <v>16</v>
      </c>
      <c r="E74" s="6" t="s">
        <v>17</v>
      </c>
      <c r="F74" s="5" t="s">
        <v>18</v>
      </c>
      <c r="G74" s="5" t="s">
        <v>19</v>
      </c>
      <c r="H74" s="6" t="s">
        <v>20</v>
      </c>
      <c r="I74" s="6" t="s">
        <v>21</v>
      </c>
      <c r="J74" s="5" t="s">
        <v>22</v>
      </c>
    </row>
    <row r="75" spans="2:10" x14ac:dyDescent="0.25">
      <c r="B75" s="41" t="s">
        <v>0</v>
      </c>
      <c r="C75" s="42"/>
      <c r="D75" s="42"/>
      <c r="E75" s="42"/>
      <c r="F75" s="42"/>
      <c r="G75" s="42"/>
      <c r="H75" s="42"/>
      <c r="I75" s="42"/>
      <c r="J75" s="43"/>
    </row>
    <row r="76" spans="2:10" x14ac:dyDescent="0.25">
      <c r="B76" s="1">
        <v>1</v>
      </c>
      <c r="C76" s="48" t="s">
        <v>0</v>
      </c>
      <c r="D76" s="3" t="s">
        <v>1</v>
      </c>
      <c r="E76" s="3" t="s">
        <v>2</v>
      </c>
      <c r="F76" s="1" t="s">
        <v>3</v>
      </c>
      <c r="G76" s="1" t="s">
        <v>4</v>
      </c>
      <c r="H76" s="2">
        <v>1.1499999999999999</v>
      </c>
      <c r="I76" s="2">
        <v>1.1499999999999999</v>
      </c>
      <c r="J76" s="2">
        <f t="shared" ref="J76" si="4">SUM(H76:I76)</f>
        <v>2.2999999999999998</v>
      </c>
    </row>
    <row r="77" spans="2:10" x14ac:dyDescent="0.25">
      <c r="B77" s="1">
        <v>3</v>
      </c>
      <c r="C77" s="49"/>
      <c r="D77" s="3" t="s">
        <v>6</v>
      </c>
      <c r="E77" s="3" t="s">
        <v>7</v>
      </c>
      <c r="F77" s="1" t="s">
        <v>5</v>
      </c>
      <c r="G77" s="1" t="s">
        <v>4</v>
      </c>
      <c r="H77" s="2">
        <v>1.6879999999999999</v>
      </c>
      <c r="I77" s="2">
        <v>1.3029999999999999</v>
      </c>
      <c r="J77" s="2">
        <f>H77+I77</f>
        <v>2.9909999999999997</v>
      </c>
    </row>
    <row r="78" spans="2:10" x14ac:dyDescent="0.25">
      <c r="B78" s="1">
        <v>4</v>
      </c>
      <c r="C78" s="49"/>
      <c r="D78" s="3" t="s">
        <v>0</v>
      </c>
      <c r="E78" s="3" t="s">
        <v>8</v>
      </c>
      <c r="F78" s="1" t="s">
        <v>5</v>
      </c>
      <c r="G78" s="1" t="s">
        <v>4</v>
      </c>
      <c r="H78" s="2">
        <v>0.105</v>
      </c>
      <c r="I78" s="2">
        <v>0.25700000000000001</v>
      </c>
      <c r="J78" s="2">
        <f>H78+I78</f>
        <v>0.36199999999999999</v>
      </c>
    </row>
    <row r="79" spans="2:10" x14ac:dyDescent="0.25">
      <c r="B79" s="1">
        <v>5</v>
      </c>
      <c r="C79" s="49"/>
      <c r="D79" s="3" t="s">
        <v>0</v>
      </c>
      <c r="E79" s="3" t="s">
        <v>23</v>
      </c>
      <c r="F79" s="1" t="s">
        <v>9</v>
      </c>
      <c r="G79" s="1" t="s">
        <v>4</v>
      </c>
      <c r="H79" s="2">
        <v>3.2309999999999999</v>
      </c>
      <c r="I79" s="2">
        <v>2.04</v>
      </c>
      <c r="J79" s="2">
        <f>SUM(H79:I79)</f>
        <v>5.2709999999999999</v>
      </c>
    </row>
    <row r="80" spans="2:10" x14ac:dyDescent="0.25">
      <c r="B80" s="1">
        <v>6</v>
      </c>
      <c r="C80" s="50"/>
      <c r="D80" s="3" t="s">
        <v>10</v>
      </c>
      <c r="E80" s="3" t="s">
        <v>11</v>
      </c>
      <c r="F80" s="1" t="s">
        <v>12</v>
      </c>
      <c r="G80" s="1" t="s">
        <v>4</v>
      </c>
      <c r="H80" s="2">
        <v>0</v>
      </c>
      <c r="I80" s="2">
        <v>1.2</v>
      </c>
      <c r="J80" s="2">
        <f>SUM(H80:I80)</f>
        <v>1.2</v>
      </c>
    </row>
    <row r="81" spans="2:10" ht="27.75" customHeight="1" x14ac:dyDescent="0.25">
      <c r="B81" s="44" t="s">
        <v>13</v>
      </c>
      <c r="C81" s="45"/>
      <c r="D81" s="45"/>
      <c r="E81" s="45"/>
      <c r="F81" s="45"/>
      <c r="G81" s="46"/>
      <c r="H81" s="4">
        <f>SUM(H76:H80)</f>
        <v>6.1739999999999995</v>
      </c>
      <c r="I81" s="4">
        <f>SUM(I76:I80)</f>
        <v>5.95</v>
      </c>
      <c r="J81" s="4">
        <f>SUM(J76:J80)</f>
        <v>12.123999999999999</v>
      </c>
    </row>
    <row r="83" spans="2:10" x14ac:dyDescent="0.25">
      <c r="B83" s="5" t="s">
        <v>14</v>
      </c>
      <c r="C83" s="6" t="s">
        <v>15</v>
      </c>
      <c r="D83" s="6" t="s">
        <v>16</v>
      </c>
      <c r="E83" s="6" t="s">
        <v>17</v>
      </c>
      <c r="F83" s="5" t="s">
        <v>18</v>
      </c>
      <c r="G83" s="5" t="s">
        <v>19</v>
      </c>
      <c r="H83" s="6" t="s">
        <v>20</v>
      </c>
      <c r="I83" s="6" t="s">
        <v>21</v>
      </c>
      <c r="J83" s="5" t="s">
        <v>22</v>
      </c>
    </row>
    <row r="84" spans="2:10" x14ac:dyDescent="0.25">
      <c r="B84" s="34" t="s">
        <v>50</v>
      </c>
      <c r="C84" s="34"/>
      <c r="D84" s="34"/>
      <c r="E84" s="34"/>
      <c r="F84" s="34"/>
      <c r="G84" s="34"/>
      <c r="H84" s="34"/>
      <c r="I84" s="34"/>
      <c r="J84" s="34"/>
    </row>
    <row r="85" spans="2:10" x14ac:dyDescent="0.25">
      <c r="B85" s="7">
        <v>1</v>
      </c>
      <c r="C85" s="35" t="s">
        <v>51</v>
      </c>
      <c r="D85" s="9" t="s">
        <v>51</v>
      </c>
      <c r="E85" s="9" t="s">
        <v>8</v>
      </c>
      <c r="F85" s="10" t="s">
        <v>54</v>
      </c>
      <c r="G85" s="10" t="s">
        <v>4</v>
      </c>
      <c r="H85" s="11">
        <v>0.9</v>
      </c>
      <c r="I85" s="11">
        <v>0.9</v>
      </c>
      <c r="J85" s="8">
        <f t="shared" ref="J85:J97" si="5">SUM(H85:I85)</f>
        <v>1.8</v>
      </c>
    </row>
    <row r="86" spans="2:10" x14ac:dyDescent="0.25">
      <c r="B86" s="7">
        <v>2</v>
      </c>
      <c r="C86" s="36"/>
      <c r="D86" s="3" t="s">
        <v>51</v>
      </c>
      <c r="E86" s="3" t="s">
        <v>58</v>
      </c>
      <c r="F86" s="1" t="s">
        <v>55</v>
      </c>
      <c r="G86" s="1" t="s">
        <v>4</v>
      </c>
      <c r="H86" s="2">
        <v>0.3</v>
      </c>
      <c r="I86" s="2">
        <v>0.3</v>
      </c>
      <c r="J86" s="8">
        <f t="shared" si="5"/>
        <v>0.6</v>
      </c>
    </row>
    <row r="87" spans="2:10" x14ac:dyDescent="0.25">
      <c r="B87" s="7">
        <v>4</v>
      </c>
      <c r="C87" s="36"/>
      <c r="D87" s="3" t="s">
        <v>51</v>
      </c>
      <c r="E87" s="3" t="s">
        <v>59</v>
      </c>
      <c r="F87" s="1" t="s">
        <v>56</v>
      </c>
      <c r="G87" s="1" t="s">
        <v>4</v>
      </c>
      <c r="H87" s="2">
        <v>0.4</v>
      </c>
      <c r="I87" s="2">
        <v>0.4</v>
      </c>
      <c r="J87" s="8">
        <f t="shared" si="5"/>
        <v>0.8</v>
      </c>
    </row>
    <row r="88" spans="2:10" x14ac:dyDescent="0.25">
      <c r="B88" s="7">
        <v>5</v>
      </c>
      <c r="C88" s="36"/>
      <c r="D88" s="3" t="s">
        <v>51</v>
      </c>
      <c r="E88" s="3" t="s">
        <v>60</v>
      </c>
      <c r="F88" s="1" t="s">
        <v>57</v>
      </c>
      <c r="G88" s="1" t="s">
        <v>4</v>
      </c>
      <c r="H88" s="2">
        <v>0.81</v>
      </c>
      <c r="I88" s="2">
        <v>0.38</v>
      </c>
      <c r="J88" s="8">
        <f t="shared" si="5"/>
        <v>1.19</v>
      </c>
    </row>
    <row r="89" spans="2:10" x14ac:dyDescent="0.25">
      <c r="B89" s="7">
        <v>6</v>
      </c>
      <c r="C89" s="36"/>
      <c r="D89" s="3" t="s">
        <v>51</v>
      </c>
      <c r="E89" s="3" t="s">
        <v>61</v>
      </c>
      <c r="F89" s="1" t="s">
        <v>62</v>
      </c>
      <c r="G89" s="1" t="s">
        <v>4</v>
      </c>
      <c r="H89" s="2">
        <v>0.56000000000000005</v>
      </c>
      <c r="I89" s="2">
        <v>0.7</v>
      </c>
      <c r="J89" s="8">
        <f t="shared" si="5"/>
        <v>1.26</v>
      </c>
    </row>
    <row r="90" spans="2:10" x14ac:dyDescent="0.25">
      <c r="B90" s="7">
        <v>7</v>
      </c>
      <c r="C90" s="36"/>
      <c r="D90" s="3" t="s">
        <v>63</v>
      </c>
      <c r="E90" s="3" t="s">
        <v>64</v>
      </c>
      <c r="F90" s="1" t="s">
        <v>62</v>
      </c>
      <c r="G90" s="1" t="s">
        <v>4</v>
      </c>
      <c r="H90" s="2">
        <v>0.122</v>
      </c>
      <c r="I90" s="2">
        <v>0.36</v>
      </c>
      <c r="J90" s="8">
        <f t="shared" si="5"/>
        <v>0.48199999999999998</v>
      </c>
    </row>
    <row r="91" spans="2:10" x14ac:dyDescent="0.25">
      <c r="B91" s="7">
        <v>8</v>
      </c>
      <c r="C91" s="36"/>
      <c r="D91" s="3" t="s">
        <v>65</v>
      </c>
      <c r="E91" s="3" t="s">
        <v>64</v>
      </c>
      <c r="F91" s="1" t="s">
        <v>62</v>
      </c>
      <c r="G91" s="1" t="s">
        <v>4</v>
      </c>
      <c r="H91" s="2">
        <v>0.73</v>
      </c>
      <c r="I91" s="2">
        <v>0.73</v>
      </c>
      <c r="J91" s="8">
        <f t="shared" si="5"/>
        <v>1.46</v>
      </c>
    </row>
    <row r="92" spans="2:10" x14ac:dyDescent="0.25">
      <c r="B92" s="12">
        <v>9</v>
      </c>
      <c r="C92" s="36"/>
      <c r="D92" s="13" t="s">
        <v>66</v>
      </c>
      <c r="E92" s="13" t="s">
        <v>64</v>
      </c>
      <c r="F92" s="14" t="s">
        <v>62</v>
      </c>
      <c r="G92" s="14" t="s">
        <v>4</v>
      </c>
      <c r="H92" s="2">
        <v>0.57999999999999996</v>
      </c>
      <c r="I92" s="2">
        <v>0.36699999999999999</v>
      </c>
      <c r="J92" s="8">
        <f t="shared" si="5"/>
        <v>0.94699999999999995</v>
      </c>
    </row>
    <row r="93" spans="2:10" ht="30" x14ac:dyDescent="0.25">
      <c r="B93" s="7">
        <v>10.3928571428571</v>
      </c>
      <c r="C93" s="36"/>
      <c r="D93" s="13" t="s">
        <v>148</v>
      </c>
      <c r="E93" s="13" t="s">
        <v>149</v>
      </c>
      <c r="F93" s="14" t="s">
        <v>150</v>
      </c>
      <c r="G93" s="14" t="s">
        <v>4</v>
      </c>
      <c r="H93" s="2">
        <v>0.12</v>
      </c>
      <c r="I93" s="2">
        <v>0.79500000000000004</v>
      </c>
      <c r="J93" s="8">
        <f t="shared" si="5"/>
        <v>0.91500000000000004</v>
      </c>
    </row>
    <row r="94" spans="2:10" x14ac:dyDescent="0.25">
      <c r="B94" s="7">
        <v>11.535714285714301</v>
      </c>
      <c r="C94" s="36"/>
      <c r="D94" s="13" t="s">
        <v>154</v>
      </c>
      <c r="E94" s="13" t="s">
        <v>155</v>
      </c>
      <c r="F94" s="14" t="s">
        <v>156</v>
      </c>
      <c r="G94" s="14" t="s">
        <v>4</v>
      </c>
      <c r="H94" s="2">
        <v>0.2</v>
      </c>
      <c r="I94" s="2">
        <v>0</v>
      </c>
      <c r="J94" s="8">
        <f t="shared" si="5"/>
        <v>0.2</v>
      </c>
    </row>
    <row r="95" spans="2:10" x14ac:dyDescent="0.25">
      <c r="B95" s="7">
        <v>12.6785714285714</v>
      </c>
      <c r="C95" s="36"/>
      <c r="D95" s="13" t="s">
        <v>157</v>
      </c>
      <c r="E95" s="13" t="s">
        <v>161</v>
      </c>
      <c r="F95" s="14" t="s">
        <v>41</v>
      </c>
      <c r="G95" s="14" t="s">
        <v>4</v>
      </c>
      <c r="H95" s="2">
        <v>0.41</v>
      </c>
      <c r="I95" s="2">
        <v>0.59</v>
      </c>
      <c r="J95" s="8">
        <f t="shared" si="5"/>
        <v>1</v>
      </c>
    </row>
    <row r="96" spans="2:10" x14ac:dyDescent="0.25">
      <c r="B96" s="7">
        <v>13.8214285714286</v>
      </c>
      <c r="C96" s="36"/>
      <c r="D96" s="13" t="s">
        <v>206</v>
      </c>
      <c r="E96" s="13" t="s">
        <v>161</v>
      </c>
      <c r="F96" s="14" t="s">
        <v>41</v>
      </c>
      <c r="G96" s="14" t="s">
        <v>4</v>
      </c>
      <c r="H96" s="2">
        <v>0.1</v>
      </c>
      <c r="I96" s="2">
        <v>0.1</v>
      </c>
      <c r="J96" s="8">
        <f t="shared" si="5"/>
        <v>0.2</v>
      </c>
    </row>
    <row r="97" spans="2:10" x14ac:dyDescent="0.25">
      <c r="B97" s="7">
        <v>14.964285714285699</v>
      </c>
      <c r="C97" s="47"/>
      <c r="D97" s="13" t="s">
        <v>158</v>
      </c>
      <c r="E97" s="13" t="s">
        <v>161</v>
      </c>
      <c r="F97" s="14" t="s">
        <v>41</v>
      </c>
      <c r="G97" s="14" t="s">
        <v>4</v>
      </c>
      <c r="H97" s="2">
        <v>1</v>
      </c>
      <c r="I97" s="2">
        <v>0.05</v>
      </c>
      <c r="J97" s="8">
        <f t="shared" si="5"/>
        <v>1.05</v>
      </c>
    </row>
    <row r="98" spans="2:10" x14ac:dyDescent="0.25">
      <c r="B98" s="38" t="s">
        <v>13</v>
      </c>
      <c r="C98" s="38"/>
      <c r="D98" s="38"/>
      <c r="E98" s="38"/>
      <c r="F98" s="38"/>
      <c r="G98" s="38"/>
      <c r="H98" s="4">
        <f>SUM(H85:H97)</f>
        <v>6.2320000000000002</v>
      </c>
      <c r="I98" s="4">
        <f>SUM(I85:I97)</f>
        <v>5.6719999999999988</v>
      </c>
      <c r="J98" s="4">
        <f>SUM(J85:J97)</f>
        <v>11.904</v>
      </c>
    </row>
    <row r="100" spans="2:10" x14ac:dyDescent="0.25">
      <c r="B100" s="5" t="s">
        <v>14</v>
      </c>
      <c r="C100" s="6" t="s">
        <v>15</v>
      </c>
      <c r="D100" s="6" t="s">
        <v>16</v>
      </c>
      <c r="E100" s="6" t="s">
        <v>17</v>
      </c>
      <c r="F100" s="5" t="s">
        <v>18</v>
      </c>
      <c r="G100" s="5" t="s">
        <v>19</v>
      </c>
      <c r="H100" s="6" t="s">
        <v>20</v>
      </c>
      <c r="I100" s="6" t="s">
        <v>21</v>
      </c>
      <c r="J100" s="5" t="s">
        <v>22</v>
      </c>
    </row>
    <row r="101" spans="2:10" x14ac:dyDescent="0.25">
      <c r="B101" s="34" t="s">
        <v>151</v>
      </c>
      <c r="C101" s="34"/>
      <c r="D101" s="34"/>
      <c r="E101" s="34"/>
      <c r="F101" s="34"/>
      <c r="G101" s="34"/>
      <c r="H101" s="34"/>
      <c r="I101" s="34"/>
      <c r="J101" s="34"/>
    </row>
    <row r="102" spans="2:10" x14ac:dyDescent="0.25">
      <c r="B102" s="1">
        <v>1</v>
      </c>
      <c r="C102" s="30" t="s">
        <v>151</v>
      </c>
      <c r="D102" s="1" t="s">
        <v>152</v>
      </c>
      <c r="E102" s="1"/>
      <c r="F102" s="1" t="s">
        <v>153</v>
      </c>
      <c r="G102" s="1" t="s">
        <v>4</v>
      </c>
      <c r="H102" s="2">
        <v>0.84</v>
      </c>
      <c r="I102" s="2">
        <v>0.65500000000000003</v>
      </c>
      <c r="J102" s="2">
        <f t="shared" ref="J102:J109" si="6">SUM(H102:I102)</f>
        <v>1.4950000000000001</v>
      </c>
    </row>
    <row r="103" spans="2:10" x14ac:dyDescent="0.25">
      <c r="B103" s="1">
        <v>2</v>
      </c>
      <c r="C103" s="31"/>
      <c r="D103" s="3" t="s">
        <v>151</v>
      </c>
      <c r="E103" s="3" t="s">
        <v>184</v>
      </c>
      <c r="F103" s="1" t="s">
        <v>185</v>
      </c>
      <c r="G103" s="1" t="s">
        <v>4</v>
      </c>
      <c r="H103" s="2">
        <v>0.06</v>
      </c>
      <c r="I103" s="2">
        <v>0.25</v>
      </c>
      <c r="J103" s="2">
        <f t="shared" si="6"/>
        <v>0.31</v>
      </c>
    </row>
    <row r="104" spans="2:10" x14ac:dyDescent="0.25">
      <c r="B104" s="1">
        <v>3</v>
      </c>
      <c r="C104" s="31"/>
      <c r="D104" s="1" t="s">
        <v>151</v>
      </c>
      <c r="E104" s="1" t="s">
        <v>182</v>
      </c>
      <c r="F104" s="1" t="s">
        <v>173</v>
      </c>
      <c r="G104" s="1" t="s">
        <v>4</v>
      </c>
      <c r="H104" s="1">
        <v>0.498</v>
      </c>
      <c r="I104" s="1">
        <v>0.11700000000000001</v>
      </c>
      <c r="J104" s="1">
        <f t="shared" si="6"/>
        <v>0.61499999999999999</v>
      </c>
    </row>
    <row r="105" spans="2:10" x14ac:dyDescent="0.25">
      <c r="B105" s="1">
        <v>4</v>
      </c>
      <c r="C105" s="31"/>
      <c r="D105" s="1" t="s">
        <v>151</v>
      </c>
      <c r="E105" s="1" t="s">
        <v>183</v>
      </c>
      <c r="F105" s="1" t="s">
        <v>174</v>
      </c>
      <c r="G105" s="1" t="s">
        <v>4</v>
      </c>
      <c r="H105" s="1">
        <v>0.35899999999999999</v>
      </c>
      <c r="I105" s="1">
        <v>0.626</v>
      </c>
      <c r="J105" s="1">
        <f t="shared" si="6"/>
        <v>0.98499999999999999</v>
      </c>
    </row>
    <row r="106" spans="2:10" x14ac:dyDescent="0.25">
      <c r="B106" s="1">
        <v>5</v>
      </c>
      <c r="C106" s="31"/>
      <c r="D106" s="1" t="s">
        <v>175</v>
      </c>
      <c r="E106" s="1" t="s">
        <v>8</v>
      </c>
      <c r="F106" s="1" t="s">
        <v>35</v>
      </c>
      <c r="G106" s="1" t="s">
        <v>4</v>
      </c>
      <c r="H106" s="1">
        <v>2.1819999999999999</v>
      </c>
      <c r="I106" s="1">
        <v>0.27100000000000002</v>
      </c>
      <c r="J106" s="1">
        <f t="shared" si="6"/>
        <v>2.4529999999999998</v>
      </c>
    </row>
    <row r="107" spans="2:10" ht="45" x14ac:dyDescent="0.25">
      <c r="B107" s="1">
        <v>6</v>
      </c>
      <c r="C107" s="31"/>
      <c r="D107" s="3" t="s">
        <v>176</v>
      </c>
      <c r="E107" s="1" t="s">
        <v>8</v>
      </c>
      <c r="F107" s="1" t="s">
        <v>35</v>
      </c>
      <c r="G107" s="1" t="s">
        <v>4</v>
      </c>
      <c r="H107" s="1">
        <v>7.4999999999999997E-2</v>
      </c>
      <c r="I107" s="1">
        <v>2.1269999999999998</v>
      </c>
      <c r="J107" s="1">
        <f t="shared" si="6"/>
        <v>2.202</v>
      </c>
    </row>
    <row r="108" spans="2:10" ht="30" x14ac:dyDescent="0.25">
      <c r="B108" s="1">
        <v>7</v>
      </c>
      <c r="C108" s="31"/>
      <c r="D108" s="3" t="s">
        <v>177</v>
      </c>
      <c r="E108" s="3" t="s">
        <v>178</v>
      </c>
      <c r="F108" s="1" t="s">
        <v>35</v>
      </c>
      <c r="G108" s="1" t="s">
        <v>4</v>
      </c>
      <c r="H108" s="1">
        <v>4.8120000000000003</v>
      </c>
      <c r="I108" s="1">
        <v>0.621</v>
      </c>
      <c r="J108" s="1">
        <f t="shared" si="6"/>
        <v>5.4329999999999998</v>
      </c>
    </row>
    <row r="109" spans="2:10" x14ac:dyDescent="0.25">
      <c r="B109" s="1">
        <v>8</v>
      </c>
      <c r="C109" s="32"/>
      <c r="D109" s="1" t="s">
        <v>179</v>
      </c>
      <c r="E109" s="1" t="s">
        <v>181</v>
      </c>
      <c r="F109" s="1" t="s">
        <v>180</v>
      </c>
      <c r="G109" s="1" t="s">
        <v>4</v>
      </c>
      <c r="H109" s="1">
        <v>1.1160000000000001</v>
      </c>
      <c r="I109" s="1">
        <v>0.35</v>
      </c>
      <c r="J109" s="1">
        <f t="shared" si="6"/>
        <v>1.4660000000000002</v>
      </c>
    </row>
    <row r="110" spans="2:10" x14ac:dyDescent="0.25">
      <c r="B110" s="33" t="s">
        <v>13</v>
      </c>
      <c r="C110" s="33"/>
      <c r="D110" s="33"/>
      <c r="E110" s="33"/>
      <c r="F110" s="33"/>
      <c r="G110" s="33"/>
      <c r="H110" s="15">
        <f>SUM(H102:H109)</f>
        <v>9.9420000000000002</v>
      </c>
      <c r="I110" s="15">
        <f>SUM(I102:I109)</f>
        <v>5.0169999999999995</v>
      </c>
      <c r="J110" s="15">
        <f>SUM(J102:J109)</f>
        <v>14.959</v>
      </c>
    </row>
    <row r="112" spans="2:10" x14ac:dyDescent="0.25">
      <c r="B112" s="5" t="s">
        <v>14</v>
      </c>
      <c r="C112" s="6" t="s">
        <v>15</v>
      </c>
      <c r="D112" s="6" t="s">
        <v>16</v>
      </c>
      <c r="E112" s="6" t="s">
        <v>17</v>
      </c>
      <c r="F112" s="5" t="s">
        <v>18</v>
      </c>
      <c r="G112" s="5" t="s">
        <v>19</v>
      </c>
      <c r="H112" s="6" t="s">
        <v>20</v>
      </c>
      <c r="I112" s="6" t="s">
        <v>21</v>
      </c>
      <c r="J112" s="5" t="s">
        <v>22</v>
      </c>
    </row>
    <row r="113" spans="2:10" x14ac:dyDescent="0.25">
      <c r="B113" s="34" t="s">
        <v>103</v>
      </c>
      <c r="C113" s="34"/>
      <c r="D113" s="34"/>
      <c r="E113" s="34"/>
      <c r="F113" s="34"/>
      <c r="G113" s="34"/>
      <c r="H113" s="34"/>
      <c r="I113" s="34"/>
      <c r="J113" s="34"/>
    </row>
    <row r="114" spans="2:10" x14ac:dyDescent="0.25">
      <c r="B114" s="1">
        <v>1</v>
      </c>
      <c r="C114" s="30" t="s">
        <v>103</v>
      </c>
      <c r="D114" s="1" t="s">
        <v>103</v>
      </c>
      <c r="E114" s="17" t="s">
        <v>237</v>
      </c>
      <c r="F114" s="18" t="s">
        <v>104</v>
      </c>
      <c r="G114" s="18" t="s">
        <v>4</v>
      </c>
      <c r="H114" s="19">
        <v>0.495</v>
      </c>
      <c r="I114" s="19">
        <v>1.901</v>
      </c>
      <c r="J114" s="2">
        <f>SUM(H114:I114)</f>
        <v>2.3959999999999999</v>
      </c>
    </row>
    <row r="115" spans="2:10" x14ac:dyDescent="0.25">
      <c r="B115" s="1"/>
      <c r="C115" s="31"/>
      <c r="D115" s="1" t="s">
        <v>103</v>
      </c>
      <c r="E115" s="17" t="s">
        <v>244</v>
      </c>
      <c r="F115" s="18" t="s">
        <v>243</v>
      </c>
      <c r="G115" s="18" t="s">
        <v>4</v>
      </c>
      <c r="H115" s="19">
        <v>0.245</v>
      </c>
      <c r="I115" s="19">
        <v>0.92</v>
      </c>
      <c r="J115" s="2">
        <f>H115+I115</f>
        <v>1.165</v>
      </c>
    </row>
    <row r="116" spans="2:10" x14ac:dyDescent="0.25">
      <c r="B116" s="1"/>
      <c r="C116" s="31"/>
      <c r="D116" s="1" t="s">
        <v>245</v>
      </c>
      <c r="E116" s="17" t="s">
        <v>245</v>
      </c>
      <c r="F116" s="18" t="s">
        <v>246</v>
      </c>
      <c r="G116" s="18" t="s">
        <v>247</v>
      </c>
      <c r="H116" s="19">
        <v>0</v>
      </c>
      <c r="I116" s="19">
        <v>2.0529999999999999</v>
      </c>
      <c r="J116" s="2">
        <v>2.0529999999999999</v>
      </c>
    </row>
    <row r="117" spans="2:10" ht="30" x14ac:dyDescent="0.25">
      <c r="B117" s="1">
        <v>2</v>
      </c>
      <c r="C117" s="32"/>
      <c r="D117" s="1" t="s">
        <v>103</v>
      </c>
      <c r="E117" s="20" t="s">
        <v>229</v>
      </c>
      <c r="F117" s="21" t="s">
        <v>105</v>
      </c>
      <c r="G117" s="21" t="s">
        <v>4</v>
      </c>
      <c r="H117" s="22">
        <v>4.4809999999999999</v>
      </c>
      <c r="I117" s="22">
        <v>0.39</v>
      </c>
      <c r="J117" s="2">
        <f>SUM(H117:I117)</f>
        <v>4.8709999999999996</v>
      </c>
    </row>
    <row r="118" spans="2:10" x14ac:dyDescent="0.25">
      <c r="B118" s="33" t="s">
        <v>13</v>
      </c>
      <c r="C118" s="33"/>
      <c r="D118" s="33"/>
      <c r="E118" s="33"/>
      <c r="F118" s="33"/>
      <c r="G118" s="33"/>
      <c r="H118" s="15">
        <f>SUM(H114:H117)</f>
        <v>5.2210000000000001</v>
      </c>
      <c r="I118" s="15">
        <f>SUM(I114:I117)</f>
        <v>5.2640000000000002</v>
      </c>
      <c r="J118" s="15">
        <f>SUM(J114:J117)</f>
        <v>10.484999999999999</v>
      </c>
    </row>
    <row r="119" spans="2:10" x14ac:dyDescent="0.25">
      <c r="B119" s="28"/>
      <c r="C119" s="28"/>
      <c r="D119" s="28"/>
      <c r="E119" s="28"/>
      <c r="F119" s="28"/>
      <c r="G119" s="28"/>
      <c r="H119" s="26"/>
      <c r="I119" s="26"/>
      <c r="J119" s="26"/>
    </row>
    <row r="120" spans="2:10" x14ac:dyDescent="0.25">
      <c r="B120" s="5" t="s">
        <v>14</v>
      </c>
      <c r="C120" s="6" t="s">
        <v>15</v>
      </c>
      <c r="D120" s="6" t="s">
        <v>16</v>
      </c>
      <c r="E120" s="6" t="s">
        <v>17</v>
      </c>
      <c r="F120" s="5" t="s">
        <v>18</v>
      </c>
      <c r="G120" s="5" t="s">
        <v>19</v>
      </c>
      <c r="H120" s="6" t="s">
        <v>20</v>
      </c>
      <c r="I120" s="6" t="s">
        <v>21</v>
      </c>
      <c r="J120" s="5" t="s">
        <v>22</v>
      </c>
    </row>
    <row r="121" spans="2:10" x14ac:dyDescent="0.25">
      <c r="B121" s="34" t="s">
        <v>87</v>
      </c>
      <c r="C121" s="34"/>
      <c r="D121" s="34"/>
      <c r="E121" s="34"/>
      <c r="F121" s="34"/>
      <c r="G121" s="34"/>
      <c r="H121" s="34"/>
      <c r="I121" s="34"/>
      <c r="J121" s="34"/>
    </row>
    <row r="122" spans="2:10" x14ac:dyDescent="0.25">
      <c r="B122" s="1">
        <v>1</v>
      </c>
      <c r="C122" s="30" t="s">
        <v>87</v>
      </c>
      <c r="D122" s="9" t="s">
        <v>87</v>
      </c>
      <c r="E122" s="9" t="s">
        <v>88</v>
      </c>
      <c r="F122" s="10" t="s">
        <v>91</v>
      </c>
      <c r="G122" s="1" t="s">
        <v>4</v>
      </c>
      <c r="H122" s="11">
        <v>0.63</v>
      </c>
      <c r="I122" s="11">
        <v>0.63</v>
      </c>
      <c r="J122" s="2">
        <f>SUM(H122:I122)</f>
        <v>1.26</v>
      </c>
    </row>
    <row r="123" spans="2:10" x14ac:dyDescent="0.25">
      <c r="B123" s="1">
        <v>2</v>
      </c>
      <c r="C123" s="31"/>
      <c r="D123" s="3" t="s">
        <v>87</v>
      </c>
      <c r="E123" s="3" t="s">
        <v>89</v>
      </c>
      <c r="F123" s="1" t="s">
        <v>92</v>
      </c>
      <c r="G123" s="1" t="s">
        <v>4</v>
      </c>
      <c r="H123" s="2">
        <v>1.0049999999999999</v>
      </c>
      <c r="I123" s="2">
        <v>0.68500000000000005</v>
      </c>
      <c r="J123" s="2">
        <f>SUM(H123:I123)</f>
        <v>1.69</v>
      </c>
    </row>
    <row r="124" spans="2:10" x14ac:dyDescent="0.25">
      <c r="B124" s="1">
        <v>3</v>
      </c>
      <c r="C124" s="31"/>
      <c r="D124" s="3" t="s">
        <v>87</v>
      </c>
      <c r="E124" s="3" t="s">
        <v>71</v>
      </c>
      <c r="F124" s="1" t="s">
        <v>93</v>
      </c>
      <c r="G124" s="1" t="s">
        <v>4</v>
      </c>
      <c r="H124" s="2">
        <v>0.6</v>
      </c>
      <c r="I124" s="2">
        <v>0.6</v>
      </c>
      <c r="J124" s="2">
        <f>SUM(H124:I124)</f>
        <v>1.2</v>
      </c>
    </row>
    <row r="125" spans="2:10" x14ac:dyDescent="0.25">
      <c r="B125" s="1">
        <v>4</v>
      </c>
      <c r="C125" s="32"/>
      <c r="D125" s="3" t="s">
        <v>87</v>
      </c>
      <c r="E125" s="3" t="s">
        <v>90</v>
      </c>
      <c r="F125" s="1" t="s">
        <v>94</v>
      </c>
      <c r="G125" s="1" t="s">
        <v>4</v>
      </c>
      <c r="H125" s="2">
        <v>0.48</v>
      </c>
      <c r="I125" s="2">
        <v>0.48</v>
      </c>
      <c r="J125" s="2">
        <f>SUM(H125:I125)</f>
        <v>0.96</v>
      </c>
    </row>
    <row r="126" spans="2:10" x14ac:dyDescent="0.25">
      <c r="B126" s="37" t="s">
        <v>13</v>
      </c>
      <c r="C126" s="37"/>
      <c r="D126" s="37"/>
      <c r="E126" s="37"/>
      <c r="F126" s="37"/>
      <c r="G126" s="37"/>
      <c r="H126" s="15">
        <f>SUM(H122:H125)</f>
        <v>2.7149999999999999</v>
      </c>
      <c r="I126" s="15">
        <f>SUM(I122:I125)</f>
        <v>2.395</v>
      </c>
      <c r="J126" s="16">
        <f>SUM(J122:J125)</f>
        <v>5.1100000000000003</v>
      </c>
    </row>
    <row r="128" spans="2:10" x14ac:dyDescent="0.25">
      <c r="B128" s="5" t="s">
        <v>14</v>
      </c>
      <c r="C128" s="6" t="s">
        <v>15</v>
      </c>
      <c r="D128" s="6" t="s">
        <v>16</v>
      </c>
      <c r="E128" s="6" t="s">
        <v>17</v>
      </c>
      <c r="F128" s="5" t="s">
        <v>18</v>
      </c>
      <c r="G128" s="5" t="s">
        <v>19</v>
      </c>
      <c r="H128" s="6" t="s">
        <v>20</v>
      </c>
      <c r="I128" s="6" t="s">
        <v>21</v>
      </c>
      <c r="J128" s="5" t="s">
        <v>22</v>
      </c>
    </row>
    <row r="129" spans="2:10" x14ac:dyDescent="0.25">
      <c r="B129" s="34" t="s">
        <v>95</v>
      </c>
      <c r="C129" s="34"/>
      <c r="D129" s="34"/>
      <c r="E129" s="34"/>
      <c r="F129" s="34"/>
      <c r="G129" s="34"/>
      <c r="H129" s="34"/>
      <c r="I129" s="34"/>
      <c r="J129" s="34"/>
    </row>
    <row r="130" spans="2:10" x14ac:dyDescent="0.25">
      <c r="B130" s="1">
        <v>1</v>
      </c>
      <c r="C130" s="30" t="s">
        <v>95</v>
      </c>
      <c r="D130" s="9" t="s">
        <v>193</v>
      </c>
      <c r="E130" s="9" t="s">
        <v>194</v>
      </c>
      <c r="F130" s="10" t="s">
        <v>74</v>
      </c>
      <c r="G130" s="1" t="s">
        <v>4</v>
      </c>
      <c r="H130" s="11">
        <v>0.17799999999999999</v>
      </c>
      <c r="I130" s="11">
        <v>0.17799999999999999</v>
      </c>
      <c r="J130" s="2">
        <f t="shared" ref="J130:J142" si="7">SUM(H130:I130)</f>
        <v>0.35599999999999998</v>
      </c>
    </row>
    <row r="131" spans="2:10" x14ac:dyDescent="0.25">
      <c r="B131" s="1">
        <v>2</v>
      </c>
      <c r="C131" s="31"/>
      <c r="D131" s="9" t="s">
        <v>193</v>
      </c>
      <c r="E131" s="9" t="s">
        <v>195</v>
      </c>
      <c r="F131" s="10" t="s">
        <v>74</v>
      </c>
      <c r="G131" s="1" t="s">
        <v>4</v>
      </c>
      <c r="H131" s="11">
        <v>0.39700000000000002</v>
      </c>
      <c r="I131" s="11">
        <v>1.016</v>
      </c>
      <c r="J131" s="2">
        <f t="shared" si="7"/>
        <v>1.413</v>
      </c>
    </row>
    <row r="132" spans="2:10" x14ac:dyDescent="0.25">
      <c r="B132" s="1">
        <v>3</v>
      </c>
      <c r="C132" s="31"/>
      <c r="D132" s="9" t="s">
        <v>196</v>
      </c>
      <c r="E132" s="9" t="s">
        <v>197</v>
      </c>
      <c r="F132" s="10" t="s">
        <v>74</v>
      </c>
      <c r="G132" s="1" t="s">
        <v>4</v>
      </c>
      <c r="H132" s="11">
        <v>5.6000000000000001E-2</v>
      </c>
      <c r="I132" s="11">
        <v>5.6000000000000001E-2</v>
      </c>
      <c r="J132" s="2">
        <f t="shared" si="7"/>
        <v>0.112</v>
      </c>
    </row>
    <row r="133" spans="2:10" x14ac:dyDescent="0.25">
      <c r="B133" s="1">
        <v>4</v>
      </c>
      <c r="C133" s="31"/>
      <c r="D133" s="9" t="s">
        <v>196</v>
      </c>
      <c r="E133" s="9" t="s">
        <v>198</v>
      </c>
      <c r="F133" s="10" t="s">
        <v>74</v>
      </c>
      <c r="G133" s="1" t="s">
        <v>4</v>
      </c>
      <c r="H133" s="11">
        <v>1.0760000000000001</v>
      </c>
      <c r="I133" s="11">
        <v>0</v>
      </c>
      <c r="J133" s="2">
        <f t="shared" si="7"/>
        <v>1.0760000000000001</v>
      </c>
    </row>
    <row r="134" spans="2:10" x14ac:dyDescent="0.25">
      <c r="B134" s="1">
        <v>5</v>
      </c>
      <c r="C134" s="31"/>
      <c r="D134" s="9" t="s">
        <v>199</v>
      </c>
      <c r="E134" s="9" t="s">
        <v>197</v>
      </c>
      <c r="F134" s="10" t="s">
        <v>74</v>
      </c>
      <c r="G134" s="1" t="s">
        <v>4</v>
      </c>
      <c r="H134" s="11">
        <v>9.9000000000000005E-2</v>
      </c>
      <c r="I134" s="11">
        <v>0</v>
      </c>
      <c r="J134" s="2">
        <f t="shared" si="7"/>
        <v>9.9000000000000005E-2</v>
      </c>
    </row>
    <row r="135" spans="2:10" x14ac:dyDescent="0.25">
      <c r="B135" s="1">
        <v>6</v>
      </c>
      <c r="C135" s="31"/>
      <c r="D135" s="9" t="s">
        <v>199</v>
      </c>
      <c r="E135" s="9"/>
      <c r="F135" s="10" t="s">
        <v>74</v>
      </c>
      <c r="G135" s="1" t="s">
        <v>4</v>
      </c>
      <c r="H135" s="11">
        <v>0.35399999999999998</v>
      </c>
      <c r="I135" s="11">
        <v>0.20200000000000001</v>
      </c>
      <c r="J135" s="2">
        <f t="shared" si="7"/>
        <v>0.55600000000000005</v>
      </c>
    </row>
    <row r="136" spans="2:10" x14ac:dyDescent="0.25">
      <c r="B136" s="1">
        <v>7</v>
      </c>
      <c r="C136" s="31"/>
      <c r="D136" s="9" t="s">
        <v>200</v>
      </c>
      <c r="E136" s="10" t="s">
        <v>201</v>
      </c>
      <c r="F136" s="10" t="s">
        <v>74</v>
      </c>
      <c r="G136" s="1" t="s">
        <v>4</v>
      </c>
      <c r="H136" s="11">
        <v>3.669</v>
      </c>
      <c r="I136" s="11">
        <v>2.4510000000000001</v>
      </c>
      <c r="J136" s="2">
        <f t="shared" si="7"/>
        <v>6.12</v>
      </c>
    </row>
    <row r="137" spans="2:10" x14ac:dyDescent="0.25">
      <c r="B137" s="1">
        <v>8</v>
      </c>
      <c r="C137" s="31"/>
      <c r="D137" s="3" t="s">
        <v>95</v>
      </c>
      <c r="E137" s="3" t="s">
        <v>97</v>
      </c>
      <c r="F137" s="1" t="s">
        <v>98</v>
      </c>
      <c r="G137" s="1" t="s">
        <v>4</v>
      </c>
      <c r="H137" s="2">
        <v>0.79</v>
      </c>
      <c r="I137" s="2">
        <v>0.79</v>
      </c>
      <c r="J137" s="2">
        <f t="shared" si="7"/>
        <v>1.58</v>
      </c>
    </row>
    <row r="138" spans="2:10" x14ac:dyDescent="0.25">
      <c r="B138" s="1">
        <v>9</v>
      </c>
      <c r="C138" s="31"/>
      <c r="D138" s="3" t="s">
        <v>96</v>
      </c>
      <c r="E138" s="3"/>
      <c r="F138" s="1" t="s">
        <v>99</v>
      </c>
      <c r="G138" s="1" t="s">
        <v>4</v>
      </c>
      <c r="H138" s="2">
        <v>1.1399999999999999</v>
      </c>
      <c r="I138" s="2">
        <v>1.0609999999999999</v>
      </c>
      <c r="J138" s="2">
        <f t="shared" si="7"/>
        <v>2.2009999999999996</v>
      </c>
    </row>
    <row r="139" spans="2:10" x14ac:dyDescent="0.25">
      <c r="B139" s="1">
        <v>10</v>
      </c>
      <c r="C139" s="31"/>
      <c r="D139" s="3" t="s">
        <v>213</v>
      </c>
      <c r="E139" s="3"/>
      <c r="F139" s="1" t="s">
        <v>99</v>
      </c>
      <c r="G139" s="1" t="s">
        <v>4</v>
      </c>
      <c r="H139" s="2">
        <v>1.1200000000000001</v>
      </c>
      <c r="I139" s="2">
        <v>0</v>
      </c>
      <c r="J139" s="2">
        <f t="shared" si="7"/>
        <v>1.1200000000000001</v>
      </c>
    </row>
    <row r="140" spans="2:10" x14ac:dyDescent="0.25">
      <c r="B140" s="1">
        <v>11</v>
      </c>
      <c r="C140" s="31"/>
      <c r="D140" s="3" t="s">
        <v>224</v>
      </c>
      <c r="E140" s="3"/>
      <c r="F140" s="1" t="s">
        <v>223</v>
      </c>
      <c r="G140" s="1" t="s">
        <v>4</v>
      </c>
      <c r="H140" s="2">
        <v>1.37</v>
      </c>
      <c r="I140" s="2">
        <v>0.35</v>
      </c>
      <c r="J140" s="2">
        <f t="shared" si="7"/>
        <v>1.7200000000000002</v>
      </c>
    </row>
    <row r="141" spans="2:10" x14ac:dyDescent="0.25">
      <c r="B141" s="1"/>
      <c r="C141" s="31"/>
      <c r="D141" s="3" t="s">
        <v>230</v>
      </c>
      <c r="E141" s="3"/>
      <c r="F141" s="1" t="s">
        <v>231</v>
      </c>
      <c r="G141" s="1" t="s">
        <v>4</v>
      </c>
      <c r="H141" s="2">
        <v>0</v>
      </c>
      <c r="I141" s="2">
        <v>3.02</v>
      </c>
      <c r="J141" s="2">
        <f t="shared" si="7"/>
        <v>3.02</v>
      </c>
    </row>
    <row r="142" spans="2:10" x14ac:dyDescent="0.25">
      <c r="B142" s="1">
        <v>12</v>
      </c>
      <c r="C142" s="32"/>
      <c r="D142" s="3" t="s">
        <v>225</v>
      </c>
      <c r="E142" s="3"/>
      <c r="F142" s="1" t="s">
        <v>223</v>
      </c>
      <c r="G142" s="1" t="s">
        <v>4</v>
      </c>
      <c r="H142" s="2">
        <v>0.65</v>
      </c>
      <c r="I142" s="2">
        <v>0.65</v>
      </c>
      <c r="J142" s="2">
        <f t="shared" si="7"/>
        <v>1.3</v>
      </c>
    </row>
    <row r="143" spans="2:10" x14ac:dyDescent="0.25">
      <c r="B143" s="37" t="s">
        <v>13</v>
      </c>
      <c r="C143" s="37"/>
      <c r="D143" s="37"/>
      <c r="E143" s="37"/>
      <c r="F143" s="37"/>
      <c r="G143" s="37"/>
      <c r="H143" s="15">
        <f>SUM(H130:H142)</f>
        <v>10.899000000000003</v>
      </c>
      <c r="I143" s="15">
        <f>SUM(I130:I142)</f>
        <v>9.7739999999999991</v>
      </c>
      <c r="J143" s="15">
        <f>SUM(J130:J142)</f>
        <v>20.673000000000002</v>
      </c>
    </row>
    <row r="145" spans="2:10" x14ac:dyDescent="0.25">
      <c r="B145" s="5" t="s">
        <v>14</v>
      </c>
      <c r="C145" s="6" t="s">
        <v>15</v>
      </c>
      <c r="D145" s="6" t="s">
        <v>16</v>
      </c>
      <c r="E145" s="6" t="s">
        <v>17</v>
      </c>
      <c r="F145" s="5" t="s">
        <v>18</v>
      </c>
      <c r="G145" s="5" t="s">
        <v>19</v>
      </c>
      <c r="H145" s="6" t="s">
        <v>20</v>
      </c>
      <c r="I145" s="6" t="s">
        <v>21</v>
      </c>
      <c r="J145" s="5" t="s">
        <v>22</v>
      </c>
    </row>
    <row r="146" spans="2:10" x14ac:dyDescent="0.25">
      <c r="B146" s="34" t="s">
        <v>24</v>
      </c>
      <c r="C146" s="34"/>
      <c r="D146" s="34"/>
      <c r="E146" s="34"/>
      <c r="F146" s="34"/>
      <c r="G146" s="34"/>
      <c r="H146" s="34"/>
      <c r="I146" s="34"/>
      <c r="J146" s="34"/>
    </row>
    <row r="147" spans="2:10" ht="15" customHeight="1" x14ac:dyDescent="0.25">
      <c r="B147" s="7">
        <v>1</v>
      </c>
      <c r="C147" s="51" t="s">
        <v>24</v>
      </c>
      <c r="D147" s="7" t="s">
        <v>24</v>
      </c>
      <c r="E147" s="7" t="s">
        <v>26</v>
      </c>
      <c r="F147" s="7" t="s">
        <v>25</v>
      </c>
      <c r="G147" s="7" t="s">
        <v>4</v>
      </c>
      <c r="H147" s="8">
        <v>0.79700000000000004</v>
      </c>
      <c r="I147" s="8">
        <v>0</v>
      </c>
      <c r="J147" s="8">
        <f t="shared" ref="J147:J160" si="8">SUM(H147:I147)</f>
        <v>0.79700000000000004</v>
      </c>
    </row>
    <row r="148" spans="2:10" x14ac:dyDescent="0.25">
      <c r="B148" s="7">
        <v>2</v>
      </c>
      <c r="C148" s="52"/>
      <c r="D148" s="7" t="s">
        <v>27</v>
      </c>
      <c r="E148" s="7" t="s">
        <v>28</v>
      </c>
      <c r="F148" s="7" t="s">
        <v>25</v>
      </c>
      <c r="G148" s="7" t="s">
        <v>4</v>
      </c>
      <c r="H148" s="8">
        <v>0.78</v>
      </c>
      <c r="I148" s="8">
        <v>0.32</v>
      </c>
      <c r="J148" s="8">
        <f t="shared" si="8"/>
        <v>1.1000000000000001</v>
      </c>
    </row>
    <row r="149" spans="2:10" x14ac:dyDescent="0.25">
      <c r="B149" s="7">
        <v>3</v>
      </c>
      <c r="C149" s="52"/>
      <c r="D149" s="7" t="s">
        <v>27</v>
      </c>
      <c r="E149" s="7" t="s">
        <v>29</v>
      </c>
      <c r="F149" s="7" t="s">
        <v>25</v>
      </c>
      <c r="G149" s="7" t="s">
        <v>4</v>
      </c>
      <c r="H149" s="8">
        <v>0.19</v>
      </c>
      <c r="I149" s="8">
        <v>0.19</v>
      </c>
      <c r="J149" s="8">
        <f t="shared" si="8"/>
        <v>0.38</v>
      </c>
    </row>
    <row r="150" spans="2:10" x14ac:dyDescent="0.25">
      <c r="B150" s="7">
        <v>4</v>
      </c>
      <c r="C150" s="52"/>
      <c r="D150" s="7" t="s">
        <v>27</v>
      </c>
      <c r="E150" s="7" t="s">
        <v>30</v>
      </c>
      <c r="F150" s="7">
        <v>3251</v>
      </c>
      <c r="G150" s="7" t="s">
        <v>4</v>
      </c>
      <c r="H150" s="8">
        <v>0.68</v>
      </c>
      <c r="I150" s="8">
        <v>0.68</v>
      </c>
      <c r="J150" s="8">
        <f t="shared" si="8"/>
        <v>1.36</v>
      </c>
    </row>
    <row r="151" spans="2:10" x14ac:dyDescent="0.25">
      <c r="B151" s="7">
        <v>5</v>
      </c>
      <c r="C151" s="52"/>
      <c r="D151" s="7" t="s">
        <v>31</v>
      </c>
      <c r="E151" s="7" t="s">
        <v>34</v>
      </c>
      <c r="F151" s="7" t="s">
        <v>33</v>
      </c>
      <c r="G151" s="7" t="s">
        <v>4</v>
      </c>
      <c r="H151" s="8">
        <v>0.23</v>
      </c>
      <c r="I151" s="8">
        <v>9.5000000000000001E-2</v>
      </c>
      <c r="J151" s="8">
        <f t="shared" si="8"/>
        <v>0.32500000000000001</v>
      </c>
    </row>
    <row r="152" spans="2:10" x14ac:dyDescent="0.25">
      <c r="B152" s="7">
        <v>6</v>
      </c>
      <c r="C152" s="52"/>
      <c r="D152" s="7" t="s">
        <v>37</v>
      </c>
      <c r="E152" s="7" t="s">
        <v>36</v>
      </c>
      <c r="F152" s="7" t="s">
        <v>35</v>
      </c>
      <c r="G152" s="7" t="s">
        <v>4</v>
      </c>
      <c r="H152" s="8">
        <v>1.18</v>
      </c>
      <c r="I152" s="8">
        <v>1.18</v>
      </c>
      <c r="J152" s="8">
        <f t="shared" si="8"/>
        <v>2.36</v>
      </c>
    </row>
    <row r="153" spans="2:10" x14ac:dyDescent="0.25">
      <c r="B153" s="7">
        <v>7</v>
      </c>
      <c r="C153" s="52"/>
      <c r="D153" s="7" t="s">
        <v>37</v>
      </c>
      <c r="E153" s="7" t="s">
        <v>39</v>
      </c>
      <c r="F153" s="7" t="s">
        <v>38</v>
      </c>
      <c r="G153" s="7" t="s">
        <v>4</v>
      </c>
      <c r="H153" s="8">
        <v>0.67</v>
      </c>
      <c r="I153" s="8">
        <v>0.67</v>
      </c>
      <c r="J153" s="8">
        <f t="shared" si="8"/>
        <v>1.34</v>
      </c>
    </row>
    <row r="154" spans="2:10" x14ac:dyDescent="0.25">
      <c r="B154" s="7">
        <v>8</v>
      </c>
      <c r="C154" s="52"/>
      <c r="D154" s="7" t="s">
        <v>24</v>
      </c>
      <c r="E154" s="7" t="s">
        <v>40</v>
      </c>
      <c r="F154" s="7" t="s">
        <v>41</v>
      </c>
      <c r="G154" s="7" t="s">
        <v>4</v>
      </c>
      <c r="H154" s="8">
        <v>2.2349999999999999</v>
      </c>
      <c r="I154" s="8">
        <v>2.2349999999999999</v>
      </c>
      <c r="J154" s="8">
        <f t="shared" si="8"/>
        <v>4.47</v>
      </c>
    </row>
    <row r="155" spans="2:10" x14ac:dyDescent="0.25">
      <c r="B155" s="7">
        <v>9</v>
      </c>
      <c r="C155" s="52"/>
      <c r="D155" s="7" t="s">
        <v>42</v>
      </c>
      <c r="E155" s="7" t="s">
        <v>43</v>
      </c>
      <c r="F155" s="7" t="s">
        <v>41</v>
      </c>
      <c r="G155" s="7" t="s">
        <v>4</v>
      </c>
      <c r="H155" s="8">
        <v>1.216</v>
      </c>
      <c r="I155" s="8">
        <v>0.52500000000000002</v>
      </c>
      <c r="J155" s="8">
        <f t="shared" si="8"/>
        <v>1.7410000000000001</v>
      </c>
    </row>
    <row r="156" spans="2:10" x14ac:dyDescent="0.25">
      <c r="B156" s="7">
        <v>10</v>
      </c>
      <c r="C156" s="52"/>
      <c r="D156" s="7" t="s">
        <v>42</v>
      </c>
      <c r="E156" s="7" t="s">
        <v>44</v>
      </c>
      <c r="F156" s="7" t="s">
        <v>41</v>
      </c>
      <c r="G156" s="7" t="s">
        <v>4</v>
      </c>
      <c r="H156" s="8">
        <v>0.3</v>
      </c>
      <c r="I156" s="8">
        <v>0.3</v>
      </c>
      <c r="J156" s="8">
        <f t="shared" si="8"/>
        <v>0.6</v>
      </c>
    </row>
    <row r="157" spans="2:10" x14ac:dyDescent="0.25">
      <c r="B157" s="7">
        <v>12</v>
      </c>
      <c r="C157" s="52"/>
      <c r="D157" s="7" t="s">
        <v>24</v>
      </c>
      <c r="E157" s="7" t="s">
        <v>46</v>
      </c>
      <c r="F157" s="7" t="s">
        <v>45</v>
      </c>
      <c r="G157" s="7" t="s">
        <v>4</v>
      </c>
      <c r="H157" s="8">
        <v>1.63</v>
      </c>
      <c r="I157" s="8">
        <v>0</v>
      </c>
      <c r="J157" s="8">
        <f t="shared" si="8"/>
        <v>1.63</v>
      </c>
    </row>
    <row r="158" spans="2:10" x14ac:dyDescent="0.25">
      <c r="B158" s="7">
        <v>13</v>
      </c>
      <c r="C158" s="52"/>
      <c r="D158" s="7" t="s">
        <v>47</v>
      </c>
      <c r="E158" s="7" t="s">
        <v>48</v>
      </c>
      <c r="F158" s="7" t="s">
        <v>45</v>
      </c>
      <c r="G158" s="7" t="s">
        <v>4</v>
      </c>
      <c r="H158" s="8">
        <v>0.85</v>
      </c>
      <c r="I158" s="8">
        <v>0.6</v>
      </c>
      <c r="J158" s="8">
        <f t="shared" si="8"/>
        <v>1.45</v>
      </c>
    </row>
    <row r="159" spans="2:10" x14ac:dyDescent="0.25">
      <c r="B159" s="7">
        <v>14</v>
      </c>
      <c r="C159" s="52"/>
      <c r="D159" s="7" t="s">
        <v>31</v>
      </c>
      <c r="E159" s="7" t="s">
        <v>32</v>
      </c>
      <c r="F159" s="7" t="s">
        <v>45</v>
      </c>
      <c r="G159" s="7" t="s">
        <v>4</v>
      </c>
      <c r="H159" s="8">
        <v>0.11</v>
      </c>
      <c r="I159" s="8">
        <v>0.11</v>
      </c>
      <c r="J159" s="8">
        <f t="shared" si="8"/>
        <v>0.22</v>
      </c>
    </row>
    <row r="160" spans="2:10" x14ac:dyDescent="0.25">
      <c r="B160" s="7">
        <v>15</v>
      </c>
      <c r="C160" s="53"/>
      <c r="D160" s="7" t="s">
        <v>31</v>
      </c>
      <c r="E160" s="7" t="s">
        <v>49</v>
      </c>
      <c r="F160" s="7" t="s">
        <v>45</v>
      </c>
      <c r="G160" s="7" t="s">
        <v>4</v>
      </c>
      <c r="H160" s="8">
        <v>0.28999999999999998</v>
      </c>
      <c r="I160" s="8">
        <v>1.2949999999999999</v>
      </c>
      <c r="J160" s="8">
        <f t="shared" si="8"/>
        <v>1.585</v>
      </c>
    </row>
    <row r="161" spans="2:10" ht="13.5" customHeight="1" x14ac:dyDescent="0.25">
      <c r="B161" s="37" t="s">
        <v>13</v>
      </c>
      <c r="C161" s="37"/>
      <c r="D161" s="37"/>
      <c r="E161" s="37"/>
      <c r="F161" s="37"/>
      <c r="G161" s="37"/>
      <c r="H161" s="15">
        <f>SUM(H147:H160)</f>
        <v>11.157999999999999</v>
      </c>
      <c r="I161" s="15">
        <f>SUM(I147:I160)</f>
        <v>8.1999999999999993</v>
      </c>
      <c r="J161" s="15">
        <f>SUM(J147:J160)</f>
        <v>19.358000000000001</v>
      </c>
    </row>
    <row r="162" spans="2:10" ht="13.5" customHeight="1" x14ac:dyDescent="0.25">
      <c r="B162" s="25"/>
      <c r="C162" s="25"/>
      <c r="D162" s="25"/>
      <c r="E162" s="25"/>
      <c r="F162" s="25"/>
      <c r="G162" s="25"/>
      <c r="H162" s="26"/>
      <c r="I162" s="26"/>
      <c r="J162" s="26"/>
    </row>
    <row r="163" spans="2:10" ht="13.5" customHeight="1" x14ac:dyDescent="0.25">
      <c r="B163" s="5" t="s">
        <v>14</v>
      </c>
      <c r="C163" s="6" t="s">
        <v>15</v>
      </c>
      <c r="D163" s="6" t="s">
        <v>16</v>
      </c>
      <c r="E163" s="6" t="s">
        <v>17</v>
      </c>
      <c r="F163" s="5" t="s">
        <v>18</v>
      </c>
      <c r="G163" s="5" t="s">
        <v>19</v>
      </c>
      <c r="H163" s="6" t="s">
        <v>20</v>
      </c>
      <c r="I163" s="6" t="s">
        <v>21</v>
      </c>
      <c r="J163" s="5" t="s">
        <v>22</v>
      </c>
    </row>
    <row r="164" spans="2:10" ht="13.5" customHeight="1" x14ac:dyDescent="0.25">
      <c r="B164" s="34" t="s">
        <v>162</v>
      </c>
      <c r="C164" s="34"/>
      <c r="D164" s="34"/>
      <c r="E164" s="34"/>
      <c r="F164" s="34"/>
      <c r="G164" s="34"/>
      <c r="H164" s="34"/>
      <c r="I164" s="34"/>
      <c r="J164" s="34"/>
    </row>
    <row r="165" spans="2:10" ht="13.5" customHeight="1" x14ac:dyDescent="0.25">
      <c r="B165" s="1">
        <v>1</v>
      </c>
      <c r="C165" s="35" t="s">
        <v>162</v>
      </c>
      <c r="D165" s="1" t="s">
        <v>163</v>
      </c>
      <c r="E165" s="1" t="s">
        <v>165</v>
      </c>
      <c r="F165" s="1" t="s">
        <v>164</v>
      </c>
      <c r="G165" s="1" t="s">
        <v>4</v>
      </c>
      <c r="H165" s="2">
        <v>1.4350000000000001</v>
      </c>
      <c r="I165" s="2">
        <v>1.0620000000000001</v>
      </c>
      <c r="J165" s="2">
        <f t="shared" ref="J165:J170" si="9">SUM(H165:I165)</f>
        <v>2.4969999999999999</v>
      </c>
    </row>
    <row r="166" spans="2:10" x14ac:dyDescent="0.25">
      <c r="B166" s="1">
        <v>2</v>
      </c>
      <c r="C166" s="36"/>
      <c r="D166" s="1" t="s">
        <v>166</v>
      </c>
      <c r="E166" s="1" t="s">
        <v>165</v>
      </c>
      <c r="F166" s="1" t="s">
        <v>164</v>
      </c>
      <c r="G166" s="1" t="s">
        <v>4</v>
      </c>
      <c r="H166" s="2">
        <v>1.131</v>
      </c>
      <c r="I166" s="2">
        <v>0.52900000000000003</v>
      </c>
      <c r="J166" s="2">
        <f t="shared" si="9"/>
        <v>1.6600000000000001</v>
      </c>
    </row>
    <row r="167" spans="2:10" x14ac:dyDescent="0.25">
      <c r="B167" s="1"/>
      <c r="C167" s="36"/>
      <c r="D167" s="1" t="s">
        <v>166</v>
      </c>
      <c r="E167" s="1" t="s">
        <v>232</v>
      </c>
      <c r="F167" s="1" t="s">
        <v>231</v>
      </c>
      <c r="G167" s="1" t="s">
        <v>4</v>
      </c>
      <c r="H167" s="2">
        <v>8.3520000000000003</v>
      </c>
      <c r="I167" s="2">
        <v>0</v>
      </c>
      <c r="J167" s="2">
        <v>8.3520000000000003</v>
      </c>
    </row>
    <row r="168" spans="2:10" x14ac:dyDescent="0.25">
      <c r="B168" s="1">
        <v>3</v>
      </c>
      <c r="C168" s="36"/>
      <c r="D168" s="1" t="s">
        <v>163</v>
      </c>
      <c r="E168" s="1" t="s">
        <v>168</v>
      </c>
      <c r="F168" s="1" t="s">
        <v>167</v>
      </c>
      <c r="G168" s="1" t="s">
        <v>4</v>
      </c>
      <c r="H168" s="2">
        <v>0.20100000000000001</v>
      </c>
      <c r="I168" s="2">
        <v>0</v>
      </c>
      <c r="J168" s="2">
        <f t="shared" si="9"/>
        <v>0.20100000000000001</v>
      </c>
    </row>
    <row r="169" spans="2:10" x14ac:dyDescent="0.25">
      <c r="B169" s="1">
        <v>5</v>
      </c>
      <c r="C169" s="36"/>
      <c r="D169" s="1" t="s">
        <v>169</v>
      </c>
      <c r="E169" s="1" t="s">
        <v>172</v>
      </c>
      <c r="F169" s="1" t="s">
        <v>170</v>
      </c>
      <c r="G169" s="1" t="s">
        <v>4</v>
      </c>
      <c r="H169" s="2">
        <v>0.26400000000000001</v>
      </c>
      <c r="I169" s="2">
        <v>1.6890000000000001</v>
      </c>
      <c r="J169" s="2">
        <f t="shared" si="9"/>
        <v>1.9530000000000001</v>
      </c>
    </row>
    <row r="170" spans="2:10" x14ac:dyDescent="0.25">
      <c r="B170" s="1">
        <v>6</v>
      </c>
      <c r="C170" s="36"/>
      <c r="D170" s="1" t="s">
        <v>171</v>
      </c>
      <c r="E170" s="1" t="s">
        <v>172</v>
      </c>
      <c r="F170" s="1" t="s">
        <v>170</v>
      </c>
      <c r="G170" s="1" t="s">
        <v>4</v>
      </c>
      <c r="H170" s="2">
        <v>0.78100000000000003</v>
      </c>
      <c r="I170" s="2">
        <v>0.17599999999999999</v>
      </c>
      <c r="J170" s="2">
        <f t="shared" si="9"/>
        <v>0.95700000000000007</v>
      </c>
    </row>
    <row r="171" spans="2:10" x14ac:dyDescent="0.25">
      <c r="B171" s="33" t="s">
        <v>13</v>
      </c>
      <c r="C171" s="33"/>
      <c r="D171" s="33"/>
      <c r="E171" s="33"/>
      <c r="F171" s="33"/>
      <c r="G171" s="33"/>
      <c r="H171" s="15">
        <f>SUM(H165:H170)</f>
        <v>12.164</v>
      </c>
      <c r="I171" s="15">
        <f>SUM(I165:I170)</f>
        <v>3.4560000000000004</v>
      </c>
      <c r="J171" s="15">
        <f>SUM(J165:J170)</f>
        <v>15.620000000000001</v>
      </c>
    </row>
    <row r="173" spans="2:10" x14ac:dyDescent="0.25">
      <c r="B173" s="5" t="s">
        <v>14</v>
      </c>
      <c r="C173" s="6" t="s">
        <v>15</v>
      </c>
      <c r="D173" s="6" t="s">
        <v>16</v>
      </c>
      <c r="E173" s="6" t="s">
        <v>17</v>
      </c>
      <c r="F173" s="5" t="s">
        <v>18</v>
      </c>
      <c r="G173" s="5" t="s">
        <v>19</v>
      </c>
      <c r="H173" s="6" t="s">
        <v>20</v>
      </c>
      <c r="I173" s="6" t="s">
        <v>21</v>
      </c>
      <c r="J173" s="5" t="s">
        <v>22</v>
      </c>
    </row>
    <row r="174" spans="2:10" x14ac:dyDescent="0.25">
      <c r="B174" s="34" t="s">
        <v>186</v>
      </c>
      <c r="C174" s="34"/>
      <c r="D174" s="34"/>
      <c r="E174" s="34"/>
      <c r="F174" s="34"/>
      <c r="G174" s="34"/>
      <c r="H174" s="34"/>
      <c r="I174" s="34"/>
      <c r="J174" s="34"/>
    </row>
    <row r="175" spans="2:10" x14ac:dyDescent="0.25">
      <c r="B175" s="1">
        <v>1</v>
      </c>
      <c r="C175" s="30" t="s">
        <v>186</v>
      </c>
      <c r="D175" s="1" t="s">
        <v>187</v>
      </c>
      <c r="E175" s="1"/>
      <c r="F175" s="1" t="s">
        <v>131</v>
      </c>
      <c r="G175" s="1" t="s">
        <v>4</v>
      </c>
      <c r="H175" s="2">
        <v>0.32900000000000001</v>
      </c>
      <c r="I175" s="2">
        <v>1.6990000000000001</v>
      </c>
      <c r="J175" s="2">
        <f t="shared" ref="J175:J182" si="10">SUM(H175:I175)</f>
        <v>2.028</v>
      </c>
    </row>
    <row r="176" spans="2:10" ht="45" x14ac:dyDescent="0.25">
      <c r="B176" s="1">
        <v>2</v>
      </c>
      <c r="C176" s="31"/>
      <c r="D176" s="1" t="s">
        <v>186</v>
      </c>
      <c r="E176" s="3" t="s">
        <v>236</v>
      </c>
      <c r="F176" s="1" t="s">
        <v>131</v>
      </c>
      <c r="G176" s="1" t="s">
        <v>4</v>
      </c>
      <c r="H176" s="1">
        <v>2.0369999999999999</v>
      </c>
      <c r="I176" s="1">
        <v>1.7909999999999999</v>
      </c>
      <c r="J176" s="1">
        <f>SUM(H176:I176)</f>
        <v>3.8279999999999998</v>
      </c>
    </row>
    <row r="177" spans="2:10" x14ac:dyDescent="0.25">
      <c r="B177" s="1"/>
      <c r="C177" s="31"/>
      <c r="D177" s="1" t="s">
        <v>238</v>
      </c>
      <c r="E177" s="3"/>
      <c r="F177" s="1" t="s">
        <v>104</v>
      </c>
      <c r="G177" s="1" t="s">
        <v>4</v>
      </c>
      <c r="H177" s="1">
        <v>1.431</v>
      </c>
      <c r="I177" s="1">
        <v>4.0439999999999996</v>
      </c>
      <c r="J177" s="1">
        <f>H177+I177</f>
        <v>5.4749999999999996</v>
      </c>
    </row>
    <row r="178" spans="2:10" x14ac:dyDescent="0.25">
      <c r="B178" s="1">
        <v>3</v>
      </c>
      <c r="C178" s="31"/>
      <c r="D178" s="1" t="s">
        <v>188</v>
      </c>
      <c r="E178" s="1" t="s">
        <v>188</v>
      </c>
      <c r="F178" s="1" t="s">
        <v>131</v>
      </c>
      <c r="G178" s="1" t="s">
        <v>4</v>
      </c>
      <c r="H178" s="2">
        <v>1.345</v>
      </c>
      <c r="I178" s="2">
        <v>0</v>
      </c>
      <c r="J178" s="2">
        <f t="shared" si="10"/>
        <v>1.345</v>
      </c>
    </row>
    <row r="179" spans="2:10" x14ac:dyDescent="0.25">
      <c r="B179" s="1">
        <v>4</v>
      </c>
      <c r="C179" s="31"/>
      <c r="D179" s="1" t="s">
        <v>186</v>
      </c>
      <c r="E179" s="1" t="s">
        <v>190</v>
      </c>
      <c r="F179" s="1" t="s">
        <v>189</v>
      </c>
      <c r="G179" s="1" t="s">
        <v>4</v>
      </c>
      <c r="H179" s="2">
        <v>0.84499999999999997</v>
      </c>
      <c r="I179" s="2">
        <v>0.84499999999999997</v>
      </c>
      <c r="J179" s="2">
        <f t="shared" si="10"/>
        <v>1.69</v>
      </c>
    </row>
    <row r="180" spans="2:10" x14ac:dyDescent="0.25">
      <c r="B180" s="1">
        <v>5</v>
      </c>
      <c r="C180" s="31"/>
      <c r="D180" s="1" t="s">
        <v>186</v>
      </c>
      <c r="E180" s="1" t="s">
        <v>191</v>
      </c>
      <c r="F180" s="1" t="s">
        <v>192</v>
      </c>
      <c r="G180" s="1" t="s">
        <v>4</v>
      </c>
      <c r="H180" s="2">
        <v>2.415</v>
      </c>
      <c r="I180" s="2">
        <v>2.254</v>
      </c>
      <c r="J180" s="2">
        <f t="shared" si="10"/>
        <v>4.6690000000000005</v>
      </c>
    </row>
    <row r="181" spans="2:10" x14ac:dyDescent="0.25">
      <c r="B181" s="1">
        <v>7</v>
      </c>
      <c r="C181" s="31"/>
      <c r="D181" s="1" t="s">
        <v>221</v>
      </c>
      <c r="E181" s="1" t="s">
        <v>222</v>
      </c>
      <c r="F181" s="1" t="s">
        <v>223</v>
      </c>
      <c r="G181" s="1" t="s">
        <v>4</v>
      </c>
      <c r="H181" s="2">
        <v>1.7010000000000001</v>
      </c>
      <c r="I181" s="2">
        <v>0.68500000000000005</v>
      </c>
      <c r="J181" s="2">
        <f t="shared" si="10"/>
        <v>2.3860000000000001</v>
      </c>
    </row>
    <row r="182" spans="2:10" x14ac:dyDescent="0.25">
      <c r="B182" s="1">
        <v>8</v>
      </c>
      <c r="C182" s="32"/>
      <c r="D182" s="1" t="s">
        <v>220</v>
      </c>
      <c r="E182" s="1"/>
      <c r="F182" s="1" t="s">
        <v>223</v>
      </c>
      <c r="G182" s="1" t="s">
        <v>4</v>
      </c>
      <c r="H182" s="2">
        <v>0.1</v>
      </c>
      <c r="I182" s="2">
        <v>0.57399999999999995</v>
      </c>
      <c r="J182" s="2">
        <f t="shared" si="10"/>
        <v>0.67399999999999993</v>
      </c>
    </row>
    <row r="183" spans="2:10" x14ac:dyDescent="0.25">
      <c r="B183" s="33" t="s">
        <v>13</v>
      </c>
      <c r="C183" s="33"/>
      <c r="D183" s="33"/>
      <c r="E183" s="33"/>
      <c r="F183" s="33"/>
      <c r="G183" s="33"/>
      <c r="H183" s="15">
        <f>SUM(H175:H182)</f>
        <v>10.203000000000001</v>
      </c>
      <c r="I183" s="15">
        <f>SUM(I175:I182)</f>
        <v>11.891999999999999</v>
      </c>
      <c r="J183" s="15">
        <f>SUM(J175:J182)</f>
        <v>22.094999999999999</v>
      </c>
    </row>
    <row r="185" spans="2:10" x14ac:dyDescent="0.25">
      <c r="B185" s="33" t="s">
        <v>13</v>
      </c>
      <c r="C185" s="33"/>
      <c r="D185" s="33"/>
      <c r="E185" s="33"/>
      <c r="F185" s="33"/>
      <c r="G185" s="33"/>
      <c r="H185" s="15">
        <f>H16+H27+H37+H63+H72+H81+H98+H110+H118+H143+H161+H171+H183+H126</f>
        <v>110.15700000000001</v>
      </c>
      <c r="I185" s="15">
        <f>I183+I171+I110+I63+I118+I37+I143+I126+I16+I72+I27+I98+I161+I81</f>
        <v>83.471000000000004</v>
      </c>
      <c r="J185" s="15">
        <f>J183+J171+J110+J63+J118+J37+J143+J126+J16+J72+J27+J98+J161+J81</f>
        <v>193.62800000000001</v>
      </c>
    </row>
    <row r="187" spans="2:10" x14ac:dyDescent="0.25">
      <c r="H187" s="24"/>
    </row>
    <row r="299" spans="9:9" x14ac:dyDescent="0.25">
      <c r="I299" s="24"/>
    </row>
  </sheetData>
  <mergeCells count="45">
    <mergeCell ref="H1:J1"/>
    <mergeCell ref="B185:G185"/>
    <mergeCell ref="B4:J4"/>
    <mergeCell ref="B75:J75"/>
    <mergeCell ref="C76:C80"/>
    <mergeCell ref="B81:G81"/>
    <mergeCell ref="B84:J84"/>
    <mergeCell ref="C147:C160"/>
    <mergeCell ref="B30:J30"/>
    <mergeCell ref="B161:G161"/>
    <mergeCell ref="B72:G72"/>
    <mergeCell ref="B146:J146"/>
    <mergeCell ref="C85:C97"/>
    <mergeCell ref="B37:G37"/>
    <mergeCell ref="B113:J113"/>
    <mergeCell ref="C31:C36"/>
    <mergeCell ref="C114:C117"/>
    <mergeCell ref="B118:G118"/>
    <mergeCell ref="B27:G27"/>
    <mergeCell ref="B7:J7"/>
    <mergeCell ref="B98:G98"/>
    <mergeCell ref="B19:J19"/>
    <mergeCell ref="B66:J66"/>
    <mergeCell ref="B16:G16"/>
    <mergeCell ref="C41:C62"/>
    <mergeCell ref="B63:G63"/>
    <mergeCell ref="B40:J40"/>
    <mergeCell ref="C20:C26"/>
    <mergeCell ref="C8:C15"/>
    <mergeCell ref="C130:C142"/>
    <mergeCell ref="C175:C182"/>
    <mergeCell ref="B183:G183"/>
    <mergeCell ref="C67:C71"/>
    <mergeCell ref="B164:J164"/>
    <mergeCell ref="C165:C170"/>
    <mergeCell ref="B171:G171"/>
    <mergeCell ref="B110:G110"/>
    <mergeCell ref="B101:J101"/>
    <mergeCell ref="C102:C109"/>
    <mergeCell ref="B129:J129"/>
    <mergeCell ref="B143:G143"/>
    <mergeCell ref="B121:J121"/>
    <mergeCell ref="C122:C125"/>
    <mergeCell ref="B126:G126"/>
    <mergeCell ref="B174:J17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Patrycja Dworzyńska</cp:lastModifiedBy>
  <cp:lastPrinted>2025-03-04T08:49:17Z</cp:lastPrinted>
  <dcterms:created xsi:type="dcterms:W3CDTF">2022-03-16T07:26:51Z</dcterms:created>
  <dcterms:modified xsi:type="dcterms:W3CDTF">2025-03-04T08:49:19Z</dcterms:modified>
</cp:coreProperties>
</file>