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E1B2A38-B6A5-454B-B713-3FCF2BE62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/>
  <c r="L9" i="1" l="1"/>
  <c r="O9" i="1" l="1"/>
  <c r="O10" i="1" l="1"/>
</calcChain>
</file>

<file path=xl/sharedStrings.xml><?xml version="1.0" encoding="utf-8"?>
<sst xmlns="http://schemas.openxmlformats.org/spreadsheetml/2006/main" count="51" uniqueCount="42">
  <si>
    <t>Lp.</t>
  </si>
  <si>
    <t>Punkt poboru</t>
  </si>
  <si>
    <t>Ulica</t>
  </si>
  <si>
    <t>Nr</t>
  </si>
  <si>
    <t>Kod</t>
  </si>
  <si>
    <t>Miejscowość</t>
  </si>
  <si>
    <t>Nr licznika</t>
  </si>
  <si>
    <t>Rzeszów</t>
  </si>
  <si>
    <t>B23</t>
  </si>
  <si>
    <t>Strefa III - Pozostałe</t>
  </si>
  <si>
    <t>Strefa I - Dzień/Szczyt/Całodobowa</t>
  </si>
  <si>
    <t>Strefa II - Noc/Poza szczytem</t>
  </si>
  <si>
    <t>OSD</t>
  </si>
  <si>
    <t>Suma:</t>
  </si>
  <si>
    <t>nr punktu poboru (stare)</t>
  </si>
  <si>
    <t>nr punktu poboru (nowe)</t>
  </si>
  <si>
    <t>Grupa
taryfowa</t>
  </si>
  <si>
    <t>Szacunkowe żużycie w roku 2024</t>
  </si>
  <si>
    <t>35-959</t>
  </si>
  <si>
    <t>Suma na rok 2024</t>
  </si>
  <si>
    <t>FILHARMONIA PODKARPACKA im. ARTURA MALAWSKIEGO; ul. Chopina Rzeszów 35-959</t>
  </si>
  <si>
    <t xml:space="preserve">CHOPINA                            </t>
  </si>
  <si>
    <t>SZOPENA</t>
  </si>
  <si>
    <t xml:space="preserve">30      </t>
  </si>
  <si>
    <t xml:space="preserve">30        </t>
  </si>
  <si>
    <t>35-055</t>
  </si>
  <si>
    <t>R</t>
  </si>
  <si>
    <t>480548227000018579</t>
  </si>
  <si>
    <t>480548227000018680</t>
  </si>
  <si>
    <t>480548107007032485</t>
  </si>
  <si>
    <t>590543550101676636</t>
  </si>
  <si>
    <t>590543550101676643</t>
  </si>
  <si>
    <t>Wykaz obiektów Przyłączy</t>
  </si>
  <si>
    <t>00414919</t>
  </si>
  <si>
    <t>00414927</t>
  </si>
  <si>
    <t>FILHARMONIA  im. A. MALAWSKIEGO Sekcja 1</t>
  </si>
  <si>
    <t>FILHARMONIA  im. A. MALAWSKIEGO Sekcja 2</t>
  </si>
  <si>
    <t>FILHARMONIA ryczałt</t>
  </si>
  <si>
    <t>MOC zam.</t>
  </si>
  <si>
    <t>590543550101704254</t>
  </si>
  <si>
    <t>kWh</t>
  </si>
  <si>
    <t>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</si>
</sst>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i/>
      <u/>
      <sz val="9"/>
      <color rgb="FFFF000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b/>
      <i/>
      <u/>
      <sz val="9"/>
      <color theme="1"/>
      <name val="Calibri Light"/>
      <family val="2"/>
      <charset val="238"/>
      <scheme val="major"/>
    </font>
    <font>
      <b/>
      <i/>
      <sz val="9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8"/>
      <color rgb="FF333333"/>
      <name val="Calibri"/>
      <family val="2"/>
    </font>
    <font>
      <b/>
      <sz val="9"/>
      <color rgb="FF000000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  <font>
      <sz val="9"/>
      <color theme="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164" fontId="5" fillId="0" borderId="0" xfId="1" applyFont="1"/>
    <xf numFmtId="0" fontId="5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" fontId="5" fillId="0" borderId="0" xfId="0" applyNumberFormat="1" applyFont="1" applyAlignment="1">
      <alignment wrapText="1"/>
    </xf>
    <xf numFmtId="3" fontId="4" fillId="0" borderId="2" xfId="0" applyNumberFormat="1" applyFont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164" fontId="5" fillId="0" borderId="0" xfId="1" applyFont="1" applyAlignment="1">
      <alignment wrapText="1"/>
    </xf>
    <xf numFmtId="165" fontId="5" fillId="0" borderId="0" xfId="1" applyNumberFormat="1" applyFont="1" applyAlignment="1">
      <alignment wrapText="1"/>
    </xf>
    <xf numFmtId="0" fontId="12" fillId="0" borderId="0" xfId="0" applyFont="1" applyAlignment="1">
      <alignment wrapText="1"/>
    </xf>
    <xf numFmtId="3" fontId="4" fillId="0" borderId="2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"/>
  <sheetViews>
    <sheetView tabSelected="1" topLeftCell="C1" zoomScale="160" zoomScaleNormal="160" workbookViewId="0">
      <selection activeCell="G15" sqref="G15"/>
    </sheetView>
  </sheetViews>
  <sheetFormatPr defaultRowHeight="12" x14ac:dyDescent="0.2"/>
  <cols>
    <col min="1" max="1" width="3.42578125" style="8" bestFit="1" customWidth="1"/>
    <col min="2" max="2" width="24.85546875" style="8" bestFit="1" customWidth="1"/>
    <col min="3" max="3" width="12.42578125" style="8" bestFit="1" customWidth="1"/>
    <col min="4" max="4" width="7" style="8" customWidth="1"/>
    <col min="5" max="5" width="5.85546875" style="8" bestFit="1" customWidth="1"/>
    <col min="6" max="6" width="15.140625" style="8" customWidth="1"/>
    <col min="7" max="7" width="9.85546875" style="8" bestFit="1" customWidth="1"/>
    <col min="8" max="9" width="18.28515625" style="10" customWidth="1"/>
    <col min="10" max="11" width="6" style="8" customWidth="1"/>
    <col min="12" max="12" width="11.5703125" style="8" bestFit="1" customWidth="1"/>
    <col min="13" max="13" width="10.85546875" style="8" bestFit="1" customWidth="1"/>
    <col min="14" max="14" width="11.7109375" style="8" bestFit="1" customWidth="1"/>
    <col min="15" max="15" width="9.7109375" style="8" customWidth="1"/>
    <col min="16" max="16" width="6.85546875" style="8" bestFit="1" customWidth="1"/>
    <col min="17" max="16384" width="9.140625" style="2"/>
  </cols>
  <sheetData>
    <row r="1" spans="1:20" ht="12.75" x14ac:dyDescent="0.2">
      <c r="C1" s="12" t="s">
        <v>32</v>
      </c>
      <c r="M1" s="12" t="s">
        <v>41</v>
      </c>
    </row>
    <row r="3" spans="1:20" x14ac:dyDescent="0.2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13"/>
      <c r="L3" s="23">
        <v>0.24124959718400638</v>
      </c>
      <c r="M3" s="23">
        <v>0.15862274113185096</v>
      </c>
      <c r="N3" s="23">
        <v>0.60012766168414267</v>
      </c>
    </row>
    <row r="4" spans="1:20" x14ac:dyDescent="0.2">
      <c r="A4" s="9"/>
      <c r="L4" s="23">
        <v>0.27571545659449492</v>
      </c>
      <c r="M4" s="23">
        <v>0.12112105275140587</v>
      </c>
      <c r="N4" s="23">
        <v>0.60316349065409924</v>
      </c>
    </row>
    <row r="5" spans="1:20" ht="16.5" customHeight="1" x14ac:dyDescent="0.2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7" t="s">
        <v>14</v>
      </c>
      <c r="I5" s="27" t="s">
        <v>15</v>
      </c>
      <c r="J5" s="25" t="s">
        <v>16</v>
      </c>
      <c r="K5" s="1"/>
      <c r="L5" s="25" t="s">
        <v>17</v>
      </c>
      <c r="M5" s="25"/>
      <c r="N5" s="25"/>
      <c r="O5" s="25"/>
      <c r="P5" s="25" t="s">
        <v>12</v>
      </c>
    </row>
    <row r="6" spans="1:20" ht="36" x14ac:dyDescent="0.2">
      <c r="A6" s="25"/>
      <c r="B6" s="25"/>
      <c r="C6" s="25"/>
      <c r="D6" s="25"/>
      <c r="E6" s="25"/>
      <c r="F6" s="25"/>
      <c r="G6" s="25"/>
      <c r="H6" s="27"/>
      <c r="I6" s="27"/>
      <c r="J6" s="25"/>
      <c r="K6" s="1" t="s">
        <v>38</v>
      </c>
      <c r="L6" s="1" t="s">
        <v>10</v>
      </c>
      <c r="M6" s="1" t="s">
        <v>11</v>
      </c>
      <c r="N6" s="1" t="s">
        <v>9</v>
      </c>
      <c r="O6" s="1" t="s">
        <v>19</v>
      </c>
      <c r="P6" s="25"/>
    </row>
    <row r="7" spans="1:20" ht="24" x14ac:dyDescent="0.2">
      <c r="A7" s="3">
        <v>1</v>
      </c>
      <c r="B7" s="15" t="s">
        <v>35</v>
      </c>
      <c r="C7" s="14" t="s">
        <v>21</v>
      </c>
      <c r="D7" s="14" t="s">
        <v>23</v>
      </c>
      <c r="E7" s="14" t="s">
        <v>18</v>
      </c>
      <c r="F7" s="15" t="s">
        <v>7</v>
      </c>
      <c r="G7" s="17" t="s">
        <v>33</v>
      </c>
      <c r="H7" s="16" t="s">
        <v>27</v>
      </c>
      <c r="I7" s="17" t="s">
        <v>30</v>
      </c>
      <c r="J7" s="19" t="s">
        <v>8</v>
      </c>
      <c r="K7" s="19">
        <v>120</v>
      </c>
      <c r="L7" s="4">
        <v>37909</v>
      </c>
      <c r="M7" s="4">
        <v>24925</v>
      </c>
      <c r="N7" s="4">
        <v>94302</v>
      </c>
      <c r="O7" s="18">
        <f>L7+M7+N7</f>
        <v>157136</v>
      </c>
      <c r="P7" s="5" t="s">
        <v>7</v>
      </c>
      <c r="Q7" s="6"/>
      <c r="R7" s="7"/>
      <c r="S7" s="7"/>
      <c r="T7" s="7"/>
    </row>
    <row r="8" spans="1:20" ht="24" x14ac:dyDescent="0.2">
      <c r="A8" s="3">
        <v>2</v>
      </c>
      <c r="B8" s="15" t="s">
        <v>36</v>
      </c>
      <c r="C8" s="14" t="s">
        <v>21</v>
      </c>
      <c r="D8" s="14" t="s">
        <v>23</v>
      </c>
      <c r="E8" s="14" t="s">
        <v>18</v>
      </c>
      <c r="F8" s="15" t="s">
        <v>7</v>
      </c>
      <c r="G8" s="17" t="s">
        <v>34</v>
      </c>
      <c r="H8" s="16" t="s">
        <v>28</v>
      </c>
      <c r="I8" s="17" t="s">
        <v>31</v>
      </c>
      <c r="J8" s="19" t="s">
        <v>8</v>
      </c>
      <c r="K8" s="19">
        <v>150</v>
      </c>
      <c r="L8" s="4">
        <v>46935</v>
      </c>
      <c r="M8" s="4">
        <v>20618</v>
      </c>
      <c r="N8" s="4">
        <v>102677</v>
      </c>
      <c r="O8" s="18">
        <f>L8+M8+N8</f>
        <v>170230</v>
      </c>
      <c r="P8" s="5" t="s">
        <v>7</v>
      </c>
      <c r="Q8" s="6"/>
    </row>
    <row r="9" spans="1:20" x14ac:dyDescent="0.2">
      <c r="A9" s="3">
        <v>3</v>
      </c>
      <c r="B9" s="15" t="s">
        <v>37</v>
      </c>
      <c r="C9" s="14" t="s">
        <v>22</v>
      </c>
      <c r="D9" s="14" t="s">
        <v>24</v>
      </c>
      <c r="E9" s="14" t="s">
        <v>25</v>
      </c>
      <c r="F9" s="15" t="s">
        <v>7</v>
      </c>
      <c r="G9" s="17">
        <v>96713332</v>
      </c>
      <c r="H9" s="16" t="s">
        <v>29</v>
      </c>
      <c r="I9" s="17" t="s">
        <v>39</v>
      </c>
      <c r="J9" s="19" t="s">
        <v>26</v>
      </c>
      <c r="K9" s="19"/>
      <c r="L9" s="4">
        <f>31*6</f>
        <v>186</v>
      </c>
      <c r="M9" s="4">
        <v>0</v>
      </c>
      <c r="N9" s="4">
        <v>0</v>
      </c>
      <c r="O9" s="18">
        <f t="shared" ref="O9" si="0">N9+M9+L9</f>
        <v>186</v>
      </c>
      <c r="P9" s="5" t="s">
        <v>7</v>
      </c>
      <c r="Q9" s="6"/>
    </row>
    <row r="10" spans="1:20" ht="12" customHeight="1" x14ac:dyDescent="0.2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1">
        <f>SUM(O7:O9)</f>
        <v>327552</v>
      </c>
      <c r="P10" s="20" t="s">
        <v>40</v>
      </c>
      <c r="Q10" s="6"/>
    </row>
    <row r="13" spans="1:20" x14ac:dyDescent="0.2">
      <c r="L13" s="21"/>
      <c r="M13" s="21"/>
      <c r="N13" s="21"/>
    </row>
    <row r="14" spans="1:20" x14ac:dyDescent="0.2">
      <c r="L14" s="21"/>
      <c r="M14" s="21"/>
      <c r="N14" s="21"/>
    </row>
    <row r="15" spans="1:20" x14ac:dyDescent="0.2">
      <c r="L15" s="22"/>
      <c r="M15" s="22"/>
      <c r="N15" s="22"/>
    </row>
    <row r="16" spans="1:20" x14ac:dyDescent="0.2">
      <c r="L16" s="22"/>
      <c r="M16" s="22"/>
      <c r="N16" s="22"/>
    </row>
  </sheetData>
  <mergeCells count="14">
    <mergeCell ref="A10:N10"/>
    <mergeCell ref="L5:O5"/>
    <mergeCell ref="P5:P6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2024-11-07T10:50:52Z</dcterms:modified>
</cp:coreProperties>
</file>