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240" windowHeight="11835"/>
  </bookViews>
  <sheets>
    <sheet name="Gruntowe" sheetId="1" r:id="rId1"/>
    <sheet name="Utwardzone" sheetId="2" r:id="rId2"/>
  </sheets>
  <calcPr calcId="144525"/>
</workbook>
</file>

<file path=xl/calcChain.xml><?xml version="1.0" encoding="utf-8"?>
<calcChain xmlns="http://schemas.openxmlformats.org/spreadsheetml/2006/main">
  <c r="C100" i="2" l="1"/>
  <c r="C99" i="2"/>
  <c r="C26" i="1"/>
  <c r="C12" i="1" l="1"/>
  <c r="C3" i="1"/>
  <c r="C18" i="1"/>
  <c r="C7" i="1"/>
  <c r="C14" i="1"/>
  <c r="C16" i="1"/>
  <c r="C15" i="1"/>
  <c r="C17" i="1"/>
  <c r="C27" i="1" l="1"/>
</calcChain>
</file>

<file path=xl/sharedStrings.xml><?xml version="1.0" encoding="utf-8"?>
<sst xmlns="http://schemas.openxmlformats.org/spreadsheetml/2006/main" count="179" uniqueCount="172">
  <si>
    <t>Ulica/Osiedle</t>
  </si>
  <si>
    <t>mb</t>
  </si>
  <si>
    <t>Zamiejska</t>
  </si>
  <si>
    <t>Zamkowa</t>
  </si>
  <si>
    <t>Morzyce -&gt; Wybudowanie 33</t>
  </si>
  <si>
    <t>Morzyce -&gt; Wybudowanie 35 i 36</t>
  </si>
  <si>
    <t>2336, 2308</t>
  </si>
  <si>
    <t>2368/28, 2369/12</t>
  </si>
  <si>
    <t>2152</t>
  </si>
  <si>
    <t>Kołobrzeska 39/5</t>
  </si>
  <si>
    <t>74, 77/5</t>
  </si>
  <si>
    <t>Kołobrzeska 39/7, 66</t>
  </si>
  <si>
    <t>110/34</t>
  </si>
  <si>
    <t>Wierzbowa</t>
  </si>
  <si>
    <t>1553</t>
  </si>
  <si>
    <t>Wronia</t>
  </si>
  <si>
    <t>393/4</t>
  </si>
  <si>
    <t>Chopina (wjazd do MOPS)</t>
  </si>
  <si>
    <t>5622/2</t>
  </si>
  <si>
    <t>Tysiąclecia 12-18 (część drogi między garażami)</t>
  </si>
  <si>
    <t>1383/4</t>
  </si>
  <si>
    <t>Robotnicza garaże</t>
  </si>
  <si>
    <t>Zaułek Chełmiński wzdłuż działek</t>
  </si>
  <si>
    <t>888</t>
  </si>
  <si>
    <t>Zaułek Chełmiński przed działkami</t>
  </si>
  <si>
    <t>884</t>
  </si>
  <si>
    <t>Chełmińska za stawem (od granicy działki 942 do działki 930)</t>
  </si>
  <si>
    <t>część 978/17</t>
  </si>
  <si>
    <t>Lp</t>
  </si>
  <si>
    <t>Bydoska do Południowej pod wiaduktem</t>
  </si>
  <si>
    <t>4909, 4894</t>
  </si>
  <si>
    <t>Nadjeziorna do posesji nr 25A</t>
  </si>
  <si>
    <t>Nowomiejska 86 (do wjazdu do posesji)</t>
  </si>
  <si>
    <t>2912/1, 2913/2</t>
  </si>
  <si>
    <t>3821, 3802/3, 3798/2</t>
  </si>
  <si>
    <t>4867</t>
  </si>
  <si>
    <t>Nadjeziorna</t>
  </si>
  <si>
    <t>2160</t>
  </si>
  <si>
    <t>Morzyce przy działkach</t>
  </si>
  <si>
    <t>Razem w km</t>
  </si>
  <si>
    <t>Nr działki gminnej</t>
  </si>
  <si>
    <t>4674/16</t>
  </si>
  <si>
    <t>5615/34</t>
  </si>
  <si>
    <t>4828/20</t>
  </si>
  <si>
    <t>4825/7</t>
  </si>
  <si>
    <t>Andersa wjazd do ZEC</t>
  </si>
  <si>
    <t xml:space="preserve">Podgórna </t>
  </si>
  <si>
    <t>4507/2</t>
  </si>
  <si>
    <t>Plac Polski</t>
  </si>
  <si>
    <t>4499/5</t>
  </si>
  <si>
    <t>Kujawska od Al. Zdob.Wału Pom.</t>
  </si>
  <si>
    <t>Papieża Jana XIII łącznik</t>
  </si>
  <si>
    <t>Pocztowa wjazd do Wektora</t>
  </si>
  <si>
    <t>5483/3, 4263/1</t>
  </si>
  <si>
    <t>Bydgoska 1-5 wjazd</t>
  </si>
  <si>
    <t>Krolowej Jadwigi</t>
  </si>
  <si>
    <t>Złota</t>
  </si>
  <si>
    <t>5617/4</t>
  </si>
  <si>
    <t>Bydgoska stacja paliw</t>
  </si>
  <si>
    <t>Bydgoska wysypisko</t>
  </si>
  <si>
    <t>Wileńska ogrodnictwo</t>
  </si>
  <si>
    <t>2899/1, 2905/1, 2908/13</t>
  </si>
  <si>
    <t>3 Maja 8-12</t>
  </si>
  <si>
    <t>Nowomiejska  25-25</t>
  </si>
  <si>
    <t>Kołobrzeska 54</t>
  </si>
  <si>
    <t>Kołobrzeska 60B</t>
  </si>
  <si>
    <t>5508/10</t>
  </si>
  <si>
    <t xml:space="preserve">Wronia oczyszczalnia </t>
  </si>
  <si>
    <t>Wronia 7</t>
  </si>
  <si>
    <t>5512, 5515</t>
  </si>
  <si>
    <t>1 Maja 31a-37B</t>
  </si>
  <si>
    <t>1360/1</t>
  </si>
  <si>
    <t>1 Maja 30-32</t>
  </si>
  <si>
    <t>1 Maja 47-49</t>
  </si>
  <si>
    <t>1 Maja 59-69</t>
  </si>
  <si>
    <t>1 Maja 79-91</t>
  </si>
  <si>
    <t>Kaszubska 1-3 za budynkami</t>
  </si>
  <si>
    <t>1462/1</t>
  </si>
  <si>
    <t>1396/5</t>
  </si>
  <si>
    <t>1395/1</t>
  </si>
  <si>
    <t>1395/3</t>
  </si>
  <si>
    <t>5611/1</t>
  </si>
  <si>
    <t>5612/1</t>
  </si>
  <si>
    <t>3077/1</t>
  </si>
  <si>
    <t>5614/1</t>
  </si>
  <si>
    <t>3117/8</t>
  </si>
  <si>
    <t>5614/5</t>
  </si>
  <si>
    <t>3262/5</t>
  </si>
  <si>
    <t>Dworcowa 2 wjazd na osiedle</t>
  </si>
  <si>
    <t>Południowa 10</t>
  </si>
  <si>
    <t xml:space="preserve">Południowa  PWSZ wjazd </t>
  </si>
  <si>
    <t>3922/1</t>
  </si>
  <si>
    <t>Południowa 37-45</t>
  </si>
  <si>
    <t>Budowlanych sklep narzędziowy</t>
  </si>
  <si>
    <t>3667/2</t>
  </si>
  <si>
    <t>Budowlanych szkoła</t>
  </si>
  <si>
    <t>Budowlanych do dz. 3657/2</t>
  </si>
  <si>
    <t>3655/4</t>
  </si>
  <si>
    <t>Budowlanych do dz. 3665/3</t>
  </si>
  <si>
    <t>3658/3</t>
  </si>
  <si>
    <t>Wojska Polskiego 52A</t>
  </si>
  <si>
    <t>3636/2</t>
  </si>
  <si>
    <t>Zatorze II</t>
  </si>
  <si>
    <t>3364/6</t>
  </si>
  <si>
    <t>3365/2</t>
  </si>
  <si>
    <t>3364/3</t>
  </si>
  <si>
    <t>Chełmińska 13-29</t>
  </si>
  <si>
    <t>Chełmińska 9-63</t>
  </si>
  <si>
    <t>910, 906/4</t>
  </si>
  <si>
    <t>Zatorze I</t>
  </si>
  <si>
    <t>978/7</t>
  </si>
  <si>
    <t>Zatorze I - garaże</t>
  </si>
  <si>
    <t>983/9</t>
  </si>
  <si>
    <t>Zaułek Chełmiński 53-67</t>
  </si>
  <si>
    <t>Zaułek chełmiński 27-51</t>
  </si>
  <si>
    <t>Zaułek Chełmiński 30-56</t>
  </si>
  <si>
    <t>1075/2</t>
  </si>
  <si>
    <t>1053/3</t>
  </si>
  <si>
    <t>Zaułek Chełmiński 25-61</t>
  </si>
  <si>
    <t>893/36</t>
  </si>
  <si>
    <t>Zatorze po byłej JW.</t>
  </si>
  <si>
    <t>893/11</t>
  </si>
  <si>
    <t>Gdańska</t>
  </si>
  <si>
    <t>1040/57</t>
  </si>
  <si>
    <t>Aleja Aten Wałeckich</t>
  </si>
  <si>
    <t>4669, 4315</t>
  </si>
  <si>
    <t>Promenada j. Raduń</t>
  </si>
  <si>
    <t>4487/2, 4488/2, 4491, 4485/2, 4327/4, 4499/5</t>
  </si>
  <si>
    <t>Promenada j. Zamkowe</t>
  </si>
  <si>
    <t>4128/1, 5486, 4131, 4132, 4133, 4134, 4135, 4136, 4137/1,4139, 4141, 4142/2, 4144, 4848/3, 4148</t>
  </si>
  <si>
    <t>Parking ul. Bydgoska</t>
  </si>
  <si>
    <t>4856/1, 4856/2, 4848/1</t>
  </si>
  <si>
    <t>Młynarska</t>
  </si>
  <si>
    <t>Westerplatte 13A</t>
  </si>
  <si>
    <t>5109/12</t>
  </si>
  <si>
    <t>2127/85, 131/45</t>
  </si>
  <si>
    <t>Chrząstkowo wyjazd z płytami JOMB</t>
  </si>
  <si>
    <t>5639/9, 2423/1, 5639/1, 2401, 2459, 2458/1, 2457/1, 2450/1, 2449</t>
  </si>
  <si>
    <t>3204, 3225/13, 3238, 3228, 3241/4</t>
  </si>
  <si>
    <t>3164/5, 3172/1</t>
  </si>
  <si>
    <t>3117, 3109/2</t>
  </si>
  <si>
    <t>3110/7, 3110/1-6</t>
  </si>
  <si>
    <t>3073/1, 3071/11</t>
  </si>
  <si>
    <t>4613, 4618, 4840</t>
  </si>
  <si>
    <t>5595, 5596, 5591, 5588</t>
  </si>
  <si>
    <t>4409/2, 4408/2, 4412/3, 4422/2</t>
  </si>
  <si>
    <t>3178, 4124/2, 4126, 4128/2</t>
  </si>
  <si>
    <t>1850, 5447/20, 5489/4</t>
  </si>
  <si>
    <t>Osiedle Zacisze</t>
  </si>
  <si>
    <t>Osiedle Olimpijskie</t>
  </si>
  <si>
    <t>Wykaz dróg (ulic) Gminy Miejskiej Wałcz - wewnętrzne gruntowe</t>
  </si>
  <si>
    <t>3358/2,3360/2</t>
  </si>
  <si>
    <t>Lp.</t>
  </si>
  <si>
    <t>Nazwa drogi</t>
  </si>
  <si>
    <t>Wykaz dróg (ulic) Gminy Miejskiej Wałcz - wewnętrzne utwardzone</t>
  </si>
  <si>
    <t>3108/2</t>
  </si>
  <si>
    <t>2510, 2509/13, 2509/1, 2618/3</t>
  </si>
  <si>
    <t>Osiedle Stefana Batorego</t>
  </si>
  <si>
    <t>Osiedle Nowe Morzyce</t>
  </si>
  <si>
    <t>Osiedle Piastowskie</t>
  </si>
  <si>
    <t>Osiedle Moje Marzenie wyjazd</t>
  </si>
  <si>
    <t>Osiedle Dolne Miasto</t>
  </si>
  <si>
    <t>ul. Kilińskiego 4/Piastowska 3</t>
  </si>
  <si>
    <t>Chopina - osiedle</t>
  </si>
  <si>
    <t>Poniatowskiego - osiedle</t>
  </si>
  <si>
    <t>Al. Tysiąclecia - osiedle</t>
  </si>
  <si>
    <t>Kościuszki - osiedle</t>
  </si>
  <si>
    <t>Kościuszki parking osiedle</t>
  </si>
  <si>
    <t>Wojska Polskiego 18-26 osiedle</t>
  </si>
  <si>
    <t>Al. Tysiąclecia ABCD osiedle</t>
  </si>
  <si>
    <t>Wojska Polskiego Netto wjazd</t>
  </si>
  <si>
    <t>Al. Zdob. Wału Pomorskiego parking Bukowina 55x18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</si>
</sst>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0_ ;[Red]\-#,##0.000\ "/>
  </numFmts>
  <fonts count="6" x14ac:knownFonts="1">
    <font>
      <sz val="12"/>
      <color theme="1"/>
      <name val="Times New Roman"/>
      <family val="2"/>
      <charset val="238"/>
    </font>
    <font>
      <b/>
      <i/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3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110" zoomScaleNormal="110" workbookViewId="0">
      <pane ySplit="2" topLeftCell="A15" activePane="bottomLeft" state="frozen"/>
      <selection pane="bottomLeft" activeCell="B27" sqref="B27"/>
    </sheetView>
  </sheetViews>
  <sheetFormatPr defaultRowHeight="15.75" x14ac:dyDescent="0.25"/>
  <cols>
    <col min="1" max="1" width="4.125" style="4" customWidth="1"/>
    <col min="2" max="2" width="48.75" style="13" bestFit="1" customWidth="1"/>
    <col min="3" max="3" width="8" style="13" bestFit="1" customWidth="1"/>
    <col min="4" max="4" width="19" style="15" bestFit="1" customWidth="1"/>
  </cols>
  <sheetData>
    <row r="1" spans="1:5" ht="23.25" customHeight="1" x14ac:dyDescent="0.25">
      <c r="A1" s="23" t="s">
        <v>150</v>
      </c>
      <c r="B1" s="24"/>
      <c r="C1" s="24"/>
      <c r="D1" s="25"/>
      <c r="E1" s="2"/>
    </row>
    <row r="2" spans="1:5" s="1" customFormat="1" ht="20.100000000000001" customHeight="1" x14ac:dyDescent="0.25">
      <c r="A2" s="3" t="s">
        <v>28</v>
      </c>
      <c r="B2" s="5" t="s">
        <v>0</v>
      </c>
      <c r="C2" s="5" t="s">
        <v>1</v>
      </c>
      <c r="D2" s="6" t="s">
        <v>40</v>
      </c>
    </row>
    <row r="3" spans="1:5" ht="20.100000000000001" customHeight="1" x14ac:dyDescent="0.25">
      <c r="A3" s="5">
        <v>1</v>
      </c>
      <c r="B3" s="7" t="s">
        <v>29</v>
      </c>
      <c r="C3" s="8">
        <f>51+138+139</f>
        <v>328</v>
      </c>
      <c r="D3" s="9" t="s">
        <v>34</v>
      </c>
    </row>
    <row r="4" spans="1:5" ht="20.100000000000001" customHeight="1" x14ac:dyDescent="0.25">
      <c r="A4" s="5">
        <v>2</v>
      </c>
      <c r="B4" s="7" t="s">
        <v>26</v>
      </c>
      <c r="C4" s="8">
        <v>67</v>
      </c>
      <c r="D4" s="9" t="s">
        <v>27</v>
      </c>
    </row>
    <row r="5" spans="1:5" ht="20.100000000000001" customHeight="1" x14ac:dyDescent="0.25">
      <c r="A5" s="5">
        <v>3</v>
      </c>
      <c r="B5" s="7" t="s">
        <v>17</v>
      </c>
      <c r="C5" s="8">
        <v>88</v>
      </c>
      <c r="D5" s="9" t="s">
        <v>18</v>
      </c>
    </row>
    <row r="6" spans="1:5" ht="20.100000000000001" customHeight="1" x14ac:dyDescent="0.25">
      <c r="A6" s="5">
        <v>4</v>
      </c>
      <c r="B6" s="7" t="s">
        <v>9</v>
      </c>
      <c r="C6" s="8">
        <v>171</v>
      </c>
      <c r="D6" s="9" t="s">
        <v>10</v>
      </c>
    </row>
    <row r="7" spans="1:5" ht="20.100000000000001" customHeight="1" x14ac:dyDescent="0.25">
      <c r="A7" s="5">
        <v>5</v>
      </c>
      <c r="B7" s="7" t="s">
        <v>11</v>
      </c>
      <c r="C7" s="8">
        <f>32+42+162+144+139</f>
        <v>519</v>
      </c>
      <c r="D7" s="9" t="s">
        <v>12</v>
      </c>
    </row>
    <row r="8" spans="1:5" ht="20.100000000000001" customHeight="1" x14ac:dyDescent="0.25">
      <c r="A8" s="5">
        <v>6</v>
      </c>
      <c r="B8" s="7" t="s">
        <v>4</v>
      </c>
      <c r="C8" s="8">
        <v>471</v>
      </c>
      <c r="D8" s="9">
        <v>2332</v>
      </c>
    </row>
    <row r="9" spans="1:5" ht="20.100000000000001" customHeight="1" x14ac:dyDescent="0.25">
      <c r="A9" s="5">
        <v>7</v>
      </c>
      <c r="B9" s="7" t="s">
        <v>5</v>
      </c>
      <c r="C9" s="8">
        <v>1555</v>
      </c>
      <c r="D9" s="9" t="s">
        <v>6</v>
      </c>
    </row>
    <row r="10" spans="1:5" ht="20.100000000000001" customHeight="1" x14ac:dyDescent="0.25">
      <c r="A10" s="5">
        <v>8</v>
      </c>
      <c r="B10" s="7" t="s">
        <v>38</v>
      </c>
      <c r="C10" s="8">
        <v>78</v>
      </c>
      <c r="D10" s="9" t="s">
        <v>37</v>
      </c>
    </row>
    <row r="11" spans="1:5" ht="20.100000000000001" customHeight="1" x14ac:dyDescent="0.25">
      <c r="A11" s="5">
        <v>9</v>
      </c>
      <c r="B11" s="7" t="s">
        <v>36</v>
      </c>
      <c r="C11" s="8">
        <v>1462</v>
      </c>
      <c r="D11" s="9" t="s">
        <v>35</v>
      </c>
    </row>
    <row r="12" spans="1:5" ht="20.100000000000001" customHeight="1" x14ac:dyDescent="0.25">
      <c r="A12" s="5">
        <v>10</v>
      </c>
      <c r="B12" s="7" t="s">
        <v>31</v>
      </c>
      <c r="C12" s="8">
        <f>730+160</f>
        <v>890</v>
      </c>
      <c r="D12" s="9" t="s">
        <v>30</v>
      </c>
    </row>
    <row r="13" spans="1:5" ht="20.100000000000001" customHeight="1" x14ac:dyDescent="0.25">
      <c r="A13" s="5">
        <v>11</v>
      </c>
      <c r="B13" s="7" t="s">
        <v>32</v>
      </c>
      <c r="C13" s="8">
        <v>277</v>
      </c>
      <c r="D13" s="9" t="s">
        <v>8</v>
      </c>
    </row>
    <row r="14" spans="1:5" ht="20.100000000000001" customHeight="1" x14ac:dyDescent="0.25">
      <c r="A14" s="5">
        <v>12</v>
      </c>
      <c r="B14" s="7" t="s">
        <v>158</v>
      </c>
      <c r="C14" s="8">
        <f>162+250</f>
        <v>412</v>
      </c>
      <c r="D14" s="9" t="s">
        <v>7</v>
      </c>
    </row>
    <row r="15" spans="1:5" ht="20.100000000000001" customHeight="1" x14ac:dyDescent="0.25">
      <c r="A15" s="5">
        <v>13</v>
      </c>
      <c r="B15" s="7" t="s">
        <v>149</v>
      </c>
      <c r="C15" s="8">
        <f>244+93+225+221</f>
        <v>783</v>
      </c>
      <c r="D15" s="9"/>
    </row>
    <row r="16" spans="1:5" ht="20.100000000000001" customHeight="1" x14ac:dyDescent="0.25">
      <c r="A16" s="5">
        <v>14</v>
      </c>
      <c r="B16" s="7" t="s">
        <v>157</v>
      </c>
      <c r="C16" s="8">
        <f>281+462+156</f>
        <v>899</v>
      </c>
      <c r="D16" s="9"/>
    </row>
    <row r="17" spans="1:4" ht="20.100000000000001" customHeight="1" x14ac:dyDescent="0.25">
      <c r="A17" s="5">
        <v>15</v>
      </c>
      <c r="B17" s="7" t="s">
        <v>148</v>
      </c>
      <c r="C17" s="8">
        <f>154+204</f>
        <v>358</v>
      </c>
      <c r="D17" s="9"/>
    </row>
    <row r="18" spans="1:4" ht="20.100000000000001" customHeight="1" x14ac:dyDescent="0.25">
      <c r="A18" s="5">
        <v>16</v>
      </c>
      <c r="B18" s="7" t="s">
        <v>21</v>
      </c>
      <c r="C18" s="8">
        <f>66-40</f>
        <v>26</v>
      </c>
      <c r="D18" s="9" t="s">
        <v>33</v>
      </c>
    </row>
    <row r="19" spans="1:4" ht="20.100000000000001" customHeight="1" x14ac:dyDescent="0.25">
      <c r="A19" s="5">
        <v>17</v>
      </c>
      <c r="B19" s="7" t="s">
        <v>19</v>
      </c>
      <c r="C19" s="8">
        <v>45</v>
      </c>
      <c r="D19" s="9" t="s">
        <v>20</v>
      </c>
    </row>
    <row r="20" spans="1:4" ht="20.100000000000001" customHeight="1" x14ac:dyDescent="0.25">
      <c r="A20" s="5">
        <v>18</v>
      </c>
      <c r="B20" s="7" t="s">
        <v>13</v>
      </c>
      <c r="C20" s="8">
        <v>48</v>
      </c>
      <c r="D20" s="9" t="s">
        <v>14</v>
      </c>
    </row>
    <row r="21" spans="1:4" ht="20.100000000000001" customHeight="1" x14ac:dyDescent="0.25">
      <c r="A21" s="5">
        <v>19</v>
      </c>
      <c r="B21" s="7" t="s">
        <v>15</v>
      </c>
      <c r="C21" s="8">
        <v>412</v>
      </c>
      <c r="D21" s="9" t="s">
        <v>16</v>
      </c>
    </row>
    <row r="22" spans="1:4" ht="20.100000000000001" customHeight="1" x14ac:dyDescent="0.25">
      <c r="A22" s="5">
        <v>20</v>
      </c>
      <c r="B22" s="7" t="s">
        <v>2</v>
      </c>
      <c r="C22" s="8">
        <v>1757</v>
      </c>
      <c r="D22" s="9"/>
    </row>
    <row r="23" spans="1:4" ht="20.100000000000001" customHeight="1" x14ac:dyDescent="0.25">
      <c r="A23" s="5">
        <v>21</v>
      </c>
      <c r="B23" s="7" t="s">
        <v>3</v>
      </c>
      <c r="C23" s="8">
        <v>167</v>
      </c>
      <c r="D23" s="9"/>
    </row>
    <row r="24" spans="1:4" ht="20.100000000000001" customHeight="1" x14ac:dyDescent="0.25">
      <c r="A24" s="5">
        <v>22</v>
      </c>
      <c r="B24" s="7" t="s">
        <v>24</v>
      </c>
      <c r="C24" s="8">
        <v>91</v>
      </c>
      <c r="D24" s="9" t="s">
        <v>25</v>
      </c>
    </row>
    <row r="25" spans="1:4" ht="20.100000000000001" customHeight="1" x14ac:dyDescent="0.25">
      <c r="A25" s="5">
        <v>23</v>
      </c>
      <c r="B25" s="7" t="s">
        <v>22</v>
      </c>
      <c r="C25" s="8">
        <v>955</v>
      </c>
      <c r="D25" s="9" t="s">
        <v>23</v>
      </c>
    </row>
    <row r="26" spans="1:4" ht="20.100000000000001" customHeight="1" x14ac:dyDescent="0.25">
      <c r="C26" s="14">
        <f>SUM(C3:C25)</f>
        <v>11859</v>
      </c>
    </row>
    <row r="27" spans="1:4" ht="20.100000000000001" customHeight="1" x14ac:dyDescent="0.25">
      <c r="B27" s="16" t="s">
        <v>39</v>
      </c>
      <c r="C27" s="17">
        <f>C26/1000</f>
        <v>11.859</v>
      </c>
    </row>
  </sheetData>
  <sortState ref="B3:D25">
    <sortCondition ref="B3:B25"/>
  </sortState>
  <mergeCells count="1">
    <mergeCell ref="A1:D1"/>
  </mergeCells>
  <pageMargins left="0.7" right="0.7" top="0.75" bottom="0.75" header="0.3" footer="0.3"/>
  <pageSetup paperSize="9" orientation="portrait" r:id="rId1"/>
  <ignoredErrors>
    <ignoredError sqref="D10:D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zoomScale="110" zoomScaleNormal="110" workbookViewId="0">
      <pane ySplit="2" topLeftCell="A90" activePane="bottomLeft" state="frozen"/>
      <selection pane="bottomLeft" activeCell="D18" sqref="D18"/>
    </sheetView>
  </sheetViews>
  <sheetFormatPr defaultRowHeight="15.75" x14ac:dyDescent="0.25"/>
  <cols>
    <col min="1" max="1" width="4" style="13" bestFit="1" customWidth="1"/>
    <col min="2" max="2" width="47.625" style="13" bestFit="1" customWidth="1"/>
    <col min="3" max="3" width="8.5" style="13" customWidth="1"/>
    <col min="4" max="4" width="26.75" style="18" customWidth="1"/>
  </cols>
  <sheetData>
    <row r="1" spans="1:4" ht="23.25" customHeight="1" x14ac:dyDescent="0.25">
      <c r="A1" s="23" t="s">
        <v>154</v>
      </c>
      <c r="B1" s="24"/>
      <c r="C1" s="24"/>
      <c r="D1" s="24"/>
    </row>
    <row r="2" spans="1:4" s="13" customFormat="1" ht="20.100000000000001" customHeight="1" x14ac:dyDescent="0.25">
      <c r="A2" s="19" t="s">
        <v>152</v>
      </c>
      <c r="B2" s="19" t="s">
        <v>153</v>
      </c>
      <c r="C2" s="5" t="s">
        <v>1</v>
      </c>
      <c r="D2" s="6" t="s">
        <v>40</v>
      </c>
    </row>
    <row r="3" spans="1:4" ht="20.100000000000001" customHeight="1" x14ac:dyDescent="0.25">
      <c r="A3" s="19">
        <v>1</v>
      </c>
      <c r="B3" s="10" t="s">
        <v>161</v>
      </c>
      <c r="C3" s="11">
        <v>1382</v>
      </c>
      <c r="D3" s="20" t="s">
        <v>41</v>
      </c>
    </row>
    <row r="4" spans="1:4" ht="20.100000000000001" customHeight="1" x14ac:dyDescent="0.25">
      <c r="A4" s="19"/>
      <c r="B4" s="10"/>
      <c r="C4" s="11">
        <v>1650</v>
      </c>
      <c r="D4" s="20" t="s">
        <v>42</v>
      </c>
    </row>
    <row r="5" spans="1:4" ht="20.100000000000001" customHeight="1" x14ac:dyDescent="0.25">
      <c r="A5" s="19"/>
      <c r="B5" s="10"/>
      <c r="C5" s="11">
        <v>644</v>
      </c>
      <c r="D5" s="20" t="s">
        <v>43</v>
      </c>
    </row>
    <row r="6" spans="1:4" ht="20.100000000000001" customHeight="1" x14ac:dyDescent="0.25">
      <c r="A6" s="19"/>
      <c r="B6" s="10"/>
      <c r="C6" s="11">
        <v>166</v>
      </c>
      <c r="D6" s="20" t="s">
        <v>44</v>
      </c>
    </row>
    <row r="7" spans="1:4" ht="20.100000000000001" customHeight="1" x14ac:dyDescent="0.25">
      <c r="A7" s="19"/>
      <c r="B7" s="10"/>
      <c r="C7" s="11">
        <v>425</v>
      </c>
      <c r="D7" s="20">
        <v>4824</v>
      </c>
    </row>
    <row r="8" spans="1:4" ht="20.100000000000001" customHeight="1" x14ac:dyDescent="0.25">
      <c r="A8" s="19">
        <v>2</v>
      </c>
      <c r="B8" s="10" t="s">
        <v>45</v>
      </c>
      <c r="C8" s="11">
        <v>70</v>
      </c>
      <c r="D8" s="20" t="s">
        <v>143</v>
      </c>
    </row>
    <row r="9" spans="1:4" ht="20.100000000000001" customHeight="1" x14ac:dyDescent="0.25">
      <c r="A9" s="19">
        <v>3</v>
      </c>
      <c r="B9" s="10" t="s">
        <v>46</v>
      </c>
      <c r="C9" s="11">
        <v>119</v>
      </c>
      <c r="D9" s="20" t="s">
        <v>47</v>
      </c>
    </row>
    <row r="10" spans="1:4" ht="20.100000000000001" customHeight="1" x14ac:dyDescent="0.25">
      <c r="A10" s="19">
        <v>4</v>
      </c>
      <c r="B10" s="10" t="s">
        <v>48</v>
      </c>
      <c r="C10" s="11">
        <v>252</v>
      </c>
      <c r="D10" s="20" t="s">
        <v>49</v>
      </c>
    </row>
    <row r="11" spans="1:4" ht="20.100000000000001" customHeight="1" x14ac:dyDescent="0.25">
      <c r="A11" s="19">
        <v>5</v>
      </c>
      <c r="B11" s="10" t="s">
        <v>50</v>
      </c>
      <c r="C11" s="11">
        <v>158</v>
      </c>
      <c r="D11" s="20" t="s">
        <v>144</v>
      </c>
    </row>
    <row r="12" spans="1:4" ht="20.100000000000001" customHeight="1" x14ac:dyDescent="0.25">
      <c r="A12" s="19">
        <v>6</v>
      </c>
      <c r="B12" s="10" t="s">
        <v>3</v>
      </c>
      <c r="C12" s="11">
        <v>38</v>
      </c>
      <c r="D12" s="20">
        <v>4656</v>
      </c>
    </row>
    <row r="13" spans="1:4" ht="20.100000000000001" customHeight="1" x14ac:dyDescent="0.25">
      <c r="A13" s="19">
        <v>7</v>
      </c>
      <c r="B13" s="10" t="s">
        <v>51</v>
      </c>
      <c r="C13" s="11">
        <v>57</v>
      </c>
      <c r="D13" s="20">
        <v>4209</v>
      </c>
    </row>
    <row r="14" spans="1:4" ht="20.100000000000001" customHeight="1" x14ac:dyDescent="0.25">
      <c r="A14" s="19">
        <v>8</v>
      </c>
      <c r="B14" s="10" t="s">
        <v>162</v>
      </c>
      <c r="C14" s="11">
        <v>110</v>
      </c>
      <c r="D14" s="20" t="s">
        <v>145</v>
      </c>
    </row>
    <row r="15" spans="1:4" ht="20.100000000000001" customHeight="1" x14ac:dyDescent="0.25">
      <c r="A15" s="19">
        <v>9</v>
      </c>
      <c r="B15" s="10" t="s">
        <v>52</v>
      </c>
      <c r="C15" s="11">
        <v>87</v>
      </c>
      <c r="D15" s="20" t="s">
        <v>53</v>
      </c>
    </row>
    <row r="16" spans="1:4" ht="20.100000000000001" customHeight="1" x14ac:dyDescent="0.25">
      <c r="A16" s="19">
        <v>10</v>
      </c>
      <c r="B16" s="10" t="s">
        <v>54</v>
      </c>
      <c r="C16" s="11">
        <v>104</v>
      </c>
      <c r="D16" s="20" t="s">
        <v>146</v>
      </c>
    </row>
    <row r="17" spans="1:4" ht="20.100000000000001" customHeight="1" x14ac:dyDescent="0.25">
      <c r="A17" s="19">
        <v>11</v>
      </c>
      <c r="B17" s="10" t="s">
        <v>55</v>
      </c>
      <c r="C17" s="11">
        <v>93</v>
      </c>
      <c r="D17" s="20"/>
    </row>
    <row r="18" spans="1:4" ht="20.100000000000001" customHeight="1" x14ac:dyDescent="0.25">
      <c r="A18" s="19">
        <v>12</v>
      </c>
      <c r="B18" s="10" t="s">
        <v>56</v>
      </c>
      <c r="C18" s="11">
        <v>170</v>
      </c>
      <c r="D18" s="20" t="s">
        <v>57</v>
      </c>
    </row>
    <row r="19" spans="1:4" ht="20.100000000000001" customHeight="1" x14ac:dyDescent="0.25">
      <c r="A19" s="19">
        <v>13</v>
      </c>
      <c r="B19" s="10" t="s">
        <v>58</v>
      </c>
      <c r="C19" s="11">
        <v>92</v>
      </c>
      <c r="D19" s="20">
        <v>3827</v>
      </c>
    </row>
    <row r="20" spans="1:4" ht="20.100000000000001" customHeight="1" x14ac:dyDescent="0.25">
      <c r="A20" s="19">
        <v>14</v>
      </c>
      <c r="B20" s="10" t="s">
        <v>59</v>
      </c>
      <c r="C20" s="11">
        <v>122</v>
      </c>
      <c r="D20" s="20">
        <v>3838.3762000000002</v>
      </c>
    </row>
    <row r="21" spans="1:4" ht="20.100000000000001" customHeight="1" x14ac:dyDescent="0.25">
      <c r="A21" s="19">
        <v>15</v>
      </c>
      <c r="B21" s="10" t="s">
        <v>163</v>
      </c>
      <c r="C21" s="11">
        <v>450</v>
      </c>
      <c r="D21" s="20" t="s">
        <v>156</v>
      </c>
    </row>
    <row r="22" spans="1:4" ht="20.100000000000001" customHeight="1" x14ac:dyDescent="0.25">
      <c r="A22" s="19">
        <v>16</v>
      </c>
      <c r="B22" s="10" t="s">
        <v>60</v>
      </c>
      <c r="C22" s="11">
        <v>144</v>
      </c>
      <c r="D22" s="20">
        <v>5559</v>
      </c>
    </row>
    <row r="23" spans="1:4" ht="20.100000000000001" customHeight="1" x14ac:dyDescent="0.25">
      <c r="A23" s="19">
        <v>17</v>
      </c>
      <c r="B23" s="10" t="s">
        <v>164</v>
      </c>
      <c r="C23" s="11">
        <v>481</v>
      </c>
      <c r="D23" s="20" t="s">
        <v>61</v>
      </c>
    </row>
    <row r="24" spans="1:4" ht="20.100000000000001" customHeight="1" x14ac:dyDescent="0.25">
      <c r="A24" s="19">
        <v>18</v>
      </c>
      <c r="B24" s="10" t="s">
        <v>62</v>
      </c>
      <c r="C24" s="11">
        <v>51</v>
      </c>
      <c r="D24" s="20">
        <v>2990</v>
      </c>
    </row>
    <row r="25" spans="1:4" ht="20.100000000000001" customHeight="1" x14ac:dyDescent="0.25">
      <c r="A25" s="19">
        <v>19</v>
      </c>
      <c r="B25" s="10" t="s">
        <v>63</v>
      </c>
      <c r="C25" s="11">
        <v>74</v>
      </c>
      <c r="D25" s="20">
        <v>1858</v>
      </c>
    </row>
    <row r="26" spans="1:4" ht="20.100000000000001" customHeight="1" x14ac:dyDescent="0.25">
      <c r="A26" s="19">
        <v>20</v>
      </c>
      <c r="B26" s="10" t="s">
        <v>64</v>
      </c>
      <c r="C26" s="11">
        <v>300</v>
      </c>
      <c r="D26" s="20" t="s">
        <v>147</v>
      </c>
    </row>
    <row r="27" spans="1:4" ht="20.100000000000001" customHeight="1" x14ac:dyDescent="0.25">
      <c r="A27" s="19">
        <v>21</v>
      </c>
      <c r="B27" s="10" t="s">
        <v>65</v>
      </c>
      <c r="C27" s="11">
        <v>286</v>
      </c>
      <c r="D27" s="20" t="s">
        <v>66</v>
      </c>
    </row>
    <row r="28" spans="1:4" ht="20.100000000000001" customHeight="1" x14ac:dyDescent="0.25">
      <c r="A28" s="19">
        <v>22</v>
      </c>
      <c r="B28" s="10" t="s">
        <v>67</v>
      </c>
      <c r="C28" s="11">
        <v>550</v>
      </c>
      <c r="D28" s="20">
        <v>356</v>
      </c>
    </row>
    <row r="29" spans="1:4" ht="20.100000000000001" customHeight="1" x14ac:dyDescent="0.25">
      <c r="A29" s="19">
        <v>23</v>
      </c>
      <c r="B29" s="10" t="s">
        <v>68</v>
      </c>
      <c r="C29" s="11">
        <v>83</v>
      </c>
      <c r="D29" s="20" t="s">
        <v>69</v>
      </c>
    </row>
    <row r="30" spans="1:4" ht="20.100000000000001" customHeight="1" x14ac:dyDescent="0.25">
      <c r="A30" s="19">
        <v>24</v>
      </c>
      <c r="B30" s="10" t="s">
        <v>70</v>
      </c>
      <c r="C30" s="11">
        <v>168</v>
      </c>
      <c r="D30" s="20" t="s">
        <v>71</v>
      </c>
    </row>
    <row r="31" spans="1:4" ht="20.100000000000001" customHeight="1" x14ac:dyDescent="0.25">
      <c r="A31" s="19">
        <v>25</v>
      </c>
      <c r="B31" s="10" t="s">
        <v>72</v>
      </c>
      <c r="C31" s="11">
        <v>34</v>
      </c>
      <c r="D31" s="20" t="s">
        <v>20</v>
      </c>
    </row>
    <row r="32" spans="1:4" ht="20.100000000000001" customHeight="1" x14ac:dyDescent="0.25">
      <c r="A32" s="19">
        <v>26</v>
      </c>
      <c r="B32" s="10" t="s">
        <v>73</v>
      </c>
      <c r="C32" s="11">
        <v>44</v>
      </c>
      <c r="D32" s="20">
        <v>1257</v>
      </c>
    </row>
    <row r="33" spans="1:4" ht="20.100000000000001" customHeight="1" x14ac:dyDescent="0.25">
      <c r="A33" s="19">
        <v>27</v>
      </c>
      <c r="B33" s="10" t="s">
        <v>74</v>
      </c>
      <c r="C33" s="11">
        <v>80</v>
      </c>
      <c r="D33" s="20">
        <v>1262</v>
      </c>
    </row>
    <row r="34" spans="1:4" ht="20.100000000000001" customHeight="1" x14ac:dyDescent="0.25">
      <c r="A34" s="19">
        <v>28</v>
      </c>
      <c r="B34" s="10" t="s">
        <v>75</v>
      </c>
      <c r="C34" s="11">
        <v>106</v>
      </c>
      <c r="D34" s="20">
        <v>1274</v>
      </c>
    </row>
    <row r="35" spans="1:4" ht="20.100000000000001" customHeight="1" x14ac:dyDescent="0.25">
      <c r="A35" s="19">
        <v>29</v>
      </c>
      <c r="B35" s="10" t="s">
        <v>76</v>
      </c>
      <c r="C35" s="11">
        <v>181</v>
      </c>
      <c r="D35" s="20">
        <v>1107</v>
      </c>
    </row>
    <row r="36" spans="1:4" ht="20.100000000000001" customHeight="1" x14ac:dyDescent="0.25">
      <c r="A36" s="19">
        <v>30</v>
      </c>
      <c r="B36" s="10" t="s">
        <v>165</v>
      </c>
      <c r="C36" s="11">
        <v>912</v>
      </c>
      <c r="D36" s="20" t="s">
        <v>20</v>
      </c>
    </row>
    <row r="37" spans="1:4" ht="20.100000000000001" customHeight="1" x14ac:dyDescent="0.25">
      <c r="A37" s="19"/>
      <c r="B37" s="7"/>
      <c r="C37" s="12">
        <v>52</v>
      </c>
      <c r="D37" s="21" t="s">
        <v>77</v>
      </c>
    </row>
    <row r="38" spans="1:4" ht="20.100000000000001" customHeight="1" x14ac:dyDescent="0.25">
      <c r="A38" s="19"/>
      <c r="B38" s="7"/>
      <c r="C38" s="12">
        <v>54</v>
      </c>
      <c r="D38" s="21">
        <v>1376</v>
      </c>
    </row>
    <row r="39" spans="1:4" ht="20.100000000000001" customHeight="1" x14ac:dyDescent="0.25">
      <c r="A39" s="19"/>
      <c r="B39" s="7"/>
      <c r="C39" s="12">
        <v>174</v>
      </c>
      <c r="D39" s="21" t="s">
        <v>78</v>
      </c>
    </row>
    <row r="40" spans="1:4" ht="20.100000000000001" customHeight="1" x14ac:dyDescent="0.25">
      <c r="A40" s="19"/>
      <c r="B40" s="7"/>
      <c r="C40" s="12">
        <v>30</v>
      </c>
      <c r="D40" s="21" t="s">
        <v>79</v>
      </c>
    </row>
    <row r="41" spans="1:4" ht="20.100000000000001" customHeight="1" x14ac:dyDescent="0.25">
      <c r="A41" s="19"/>
      <c r="B41" s="7"/>
      <c r="C41" s="12">
        <v>30</v>
      </c>
      <c r="D41" s="21" t="s">
        <v>80</v>
      </c>
    </row>
    <row r="42" spans="1:4" ht="20.100000000000001" customHeight="1" x14ac:dyDescent="0.25">
      <c r="A42" s="19"/>
      <c r="B42" s="7"/>
      <c r="C42" s="12">
        <v>55</v>
      </c>
      <c r="D42" s="21">
        <v>1373</v>
      </c>
    </row>
    <row r="43" spans="1:4" ht="20.100000000000001" customHeight="1" x14ac:dyDescent="0.25">
      <c r="A43" s="19">
        <v>31</v>
      </c>
      <c r="B43" s="7" t="s">
        <v>166</v>
      </c>
      <c r="C43" s="12">
        <v>70</v>
      </c>
      <c r="D43" s="21">
        <v>3072</v>
      </c>
    </row>
    <row r="44" spans="1:4" ht="20.100000000000001" customHeight="1" x14ac:dyDescent="0.25">
      <c r="A44" s="19"/>
      <c r="B44" s="7"/>
      <c r="C44" s="12">
        <v>37</v>
      </c>
      <c r="D44" s="21" t="s">
        <v>81</v>
      </c>
    </row>
    <row r="45" spans="1:4" ht="20.100000000000001" customHeight="1" x14ac:dyDescent="0.25">
      <c r="A45" s="19"/>
      <c r="B45" s="7"/>
      <c r="C45" s="12">
        <v>50</v>
      </c>
      <c r="D45" s="21" t="s">
        <v>82</v>
      </c>
    </row>
    <row r="46" spans="1:4" ht="20.100000000000001" customHeight="1" x14ac:dyDescent="0.25">
      <c r="A46" s="19"/>
      <c r="B46" s="7"/>
      <c r="C46" s="12">
        <v>30</v>
      </c>
      <c r="D46" s="21" t="s">
        <v>83</v>
      </c>
    </row>
    <row r="47" spans="1:4" ht="20.100000000000001" customHeight="1" x14ac:dyDescent="0.25">
      <c r="A47" s="19"/>
      <c r="B47" s="7"/>
      <c r="C47" s="12">
        <v>39</v>
      </c>
      <c r="D47" s="21" t="s">
        <v>142</v>
      </c>
    </row>
    <row r="48" spans="1:4" ht="20.100000000000001" customHeight="1" x14ac:dyDescent="0.25">
      <c r="A48" s="19"/>
      <c r="B48" s="7"/>
      <c r="C48" s="12">
        <v>30</v>
      </c>
      <c r="D48" s="21" t="s">
        <v>155</v>
      </c>
    </row>
    <row r="49" spans="1:4" ht="20.100000000000001" customHeight="1" x14ac:dyDescent="0.25">
      <c r="A49" s="19"/>
      <c r="B49" s="7"/>
      <c r="C49" s="12">
        <v>21</v>
      </c>
      <c r="D49" s="21" t="s">
        <v>141</v>
      </c>
    </row>
    <row r="50" spans="1:4" ht="20.100000000000001" customHeight="1" x14ac:dyDescent="0.25">
      <c r="A50" s="19"/>
      <c r="B50" s="7"/>
      <c r="C50" s="12">
        <v>604</v>
      </c>
      <c r="D50" s="21" t="s">
        <v>84</v>
      </c>
    </row>
    <row r="51" spans="1:4" ht="20.100000000000001" customHeight="1" x14ac:dyDescent="0.25">
      <c r="A51" s="19"/>
      <c r="B51" s="10"/>
      <c r="C51" s="11">
        <v>100</v>
      </c>
      <c r="D51" s="20" t="s">
        <v>140</v>
      </c>
    </row>
    <row r="52" spans="1:4" ht="20.100000000000001" customHeight="1" x14ac:dyDescent="0.25">
      <c r="A52" s="19"/>
      <c r="B52" s="10"/>
      <c r="C52" s="11">
        <v>40</v>
      </c>
      <c r="D52" s="20" t="s">
        <v>85</v>
      </c>
    </row>
    <row r="53" spans="1:4" ht="20.100000000000001" customHeight="1" x14ac:dyDescent="0.25">
      <c r="A53" s="19"/>
      <c r="B53" s="10"/>
      <c r="C53" s="11">
        <v>120</v>
      </c>
      <c r="D53" s="20" t="s">
        <v>139</v>
      </c>
    </row>
    <row r="54" spans="1:4" ht="20.100000000000001" customHeight="1" x14ac:dyDescent="0.25">
      <c r="A54" s="19">
        <v>32</v>
      </c>
      <c r="B54" s="10" t="s">
        <v>167</v>
      </c>
      <c r="C54" s="11">
        <v>110</v>
      </c>
      <c r="D54" s="20" t="s">
        <v>86</v>
      </c>
    </row>
    <row r="55" spans="1:4" ht="31.5" x14ac:dyDescent="0.25">
      <c r="A55" s="19">
        <v>33</v>
      </c>
      <c r="B55" s="10" t="s">
        <v>168</v>
      </c>
      <c r="C55" s="11">
        <v>429</v>
      </c>
      <c r="D55" s="20" t="s">
        <v>138</v>
      </c>
    </row>
    <row r="56" spans="1:4" ht="20.100000000000001" customHeight="1" x14ac:dyDescent="0.25">
      <c r="A56" s="19">
        <v>34</v>
      </c>
      <c r="B56" s="10" t="s">
        <v>169</v>
      </c>
      <c r="C56" s="11">
        <v>470</v>
      </c>
      <c r="D56" s="20" t="s">
        <v>87</v>
      </c>
    </row>
    <row r="57" spans="1:4" ht="20.100000000000001" customHeight="1" x14ac:dyDescent="0.25">
      <c r="A57" s="19">
        <v>35</v>
      </c>
      <c r="B57" s="10" t="s">
        <v>170</v>
      </c>
      <c r="C57" s="11">
        <v>38</v>
      </c>
      <c r="D57" s="20">
        <v>1305</v>
      </c>
    </row>
    <row r="58" spans="1:4" ht="20.100000000000001" customHeight="1" x14ac:dyDescent="0.25">
      <c r="A58" s="19">
        <v>36</v>
      </c>
      <c r="B58" s="10" t="s">
        <v>88</v>
      </c>
      <c r="C58" s="11">
        <v>95</v>
      </c>
      <c r="D58" s="20">
        <v>3326.3332</v>
      </c>
    </row>
    <row r="59" spans="1:4" ht="20.100000000000001" customHeight="1" x14ac:dyDescent="0.25">
      <c r="A59" s="19">
        <v>37</v>
      </c>
      <c r="B59" s="10" t="s">
        <v>89</v>
      </c>
      <c r="C59" s="11">
        <v>100</v>
      </c>
      <c r="D59" s="20">
        <v>3322</v>
      </c>
    </row>
    <row r="60" spans="1:4" ht="20.100000000000001" customHeight="1" x14ac:dyDescent="0.25">
      <c r="A60" s="19">
        <v>38</v>
      </c>
      <c r="B60" s="10" t="s">
        <v>90</v>
      </c>
      <c r="C60" s="11">
        <v>60</v>
      </c>
      <c r="D60" s="20" t="s">
        <v>91</v>
      </c>
    </row>
    <row r="61" spans="1:4" ht="20.100000000000001" customHeight="1" x14ac:dyDescent="0.25">
      <c r="A61" s="19">
        <v>39</v>
      </c>
      <c r="B61" s="10" t="s">
        <v>92</v>
      </c>
      <c r="C61" s="11">
        <v>82</v>
      </c>
      <c r="D61" s="20">
        <v>3930</v>
      </c>
    </row>
    <row r="62" spans="1:4" ht="20.100000000000001" customHeight="1" x14ac:dyDescent="0.25">
      <c r="A62" s="19">
        <v>40</v>
      </c>
      <c r="B62" s="10" t="s">
        <v>93</v>
      </c>
      <c r="C62" s="11">
        <v>66</v>
      </c>
      <c r="D62" s="20" t="s">
        <v>94</v>
      </c>
    </row>
    <row r="63" spans="1:4" ht="20.100000000000001" customHeight="1" x14ac:dyDescent="0.25">
      <c r="A63" s="19">
        <v>41</v>
      </c>
      <c r="B63" s="10" t="s">
        <v>95</v>
      </c>
      <c r="C63" s="11">
        <v>41</v>
      </c>
      <c r="D63" s="20" t="s">
        <v>94</v>
      </c>
    </row>
    <row r="64" spans="1:4" ht="20.100000000000001" customHeight="1" x14ac:dyDescent="0.25">
      <c r="A64" s="19">
        <v>42</v>
      </c>
      <c r="B64" s="10" t="s">
        <v>96</v>
      </c>
      <c r="C64" s="11">
        <v>182</v>
      </c>
      <c r="D64" s="20" t="s">
        <v>97</v>
      </c>
    </row>
    <row r="65" spans="1:4" ht="20.100000000000001" customHeight="1" x14ac:dyDescent="0.25">
      <c r="A65" s="19">
        <v>43</v>
      </c>
      <c r="B65" s="10" t="s">
        <v>98</v>
      </c>
      <c r="C65" s="11">
        <v>121</v>
      </c>
      <c r="D65" s="20" t="s">
        <v>99</v>
      </c>
    </row>
    <row r="66" spans="1:4" ht="20.100000000000001" customHeight="1" x14ac:dyDescent="0.25">
      <c r="A66" s="19">
        <v>44</v>
      </c>
      <c r="B66" s="10" t="s">
        <v>100</v>
      </c>
      <c r="C66" s="11">
        <v>87</v>
      </c>
      <c r="D66" s="20" t="s">
        <v>101</v>
      </c>
    </row>
    <row r="67" spans="1:4" ht="20.100000000000001" customHeight="1" x14ac:dyDescent="0.25">
      <c r="A67" s="19">
        <v>45</v>
      </c>
      <c r="B67" s="10" t="s">
        <v>102</v>
      </c>
      <c r="C67" s="11">
        <v>205</v>
      </c>
      <c r="D67" s="20" t="s">
        <v>103</v>
      </c>
    </row>
    <row r="68" spans="1:4" ht="20.100000000000001" customHeight="1" x14ac:dyDescent="0.25">
      <c r="A68" s="19"/>
      <c r="B68" s="10"/>
      <c r="C68" s="11">
        <v>156</v>
      </c>
      <c r="D68" s="20" t="s">
        <v>104</v>
      </c>
    </row>
    <row r="69" spans="1:4" ht="20.100000000000001" customHeight="1" x14ac:dyDescent="0.25">
      <c r="A69" s="19"/>
      <c r="B69" s="10"/>
      <c r="C69" s="11">
        <v>50</v>
      </c>
      <c r="D69" s="20" t="s">
        <v>151</v>
      </c>
    </row>
    <row r="70" spans="1:4" ht="20.100000000000001" customHeight="1" x14ac:dyDescent="0.25">
      <c r="A70" s="19"/>
      <c r="B70" s="10"/>
      <c r="C70" s="11">
        <v>36</v>
      </c>
      <c r="D70" s="20" t="s">
        <v>105</v>
      </c>
    </row>
    <row r="71" spans="1:4" ht="20.100000000000001" customHeight="1" x14ac:dyDescent="0.25">
      <c r="A71" s="19"/>
      <c r="B71" s="10"/>
      <c r="C71" s="11">
        <v>53</v>
      </c>
      <c r="D71" s="20">
        <v>3391</v>
      </c>
    </row>
    <row r="72" spans="1:4" ht="20.100000000000001" customHeight="1" x14ac:dyDescent="0.25">
      <c r="A72" s="19">
        <v>46</v>
      </c>
      <c r="B72" s="10" t="s">
        <v>106</v>
      </c>
      <c r="C72" s="11">
        <v>184</v>
      </c>
      <c r="D72" s="20">
        <v>914</v>
      </c>
    </row>
    <row r="73" spans="1:4" ht="20.100000000000001" customHeight="1" x14ac:dyDescent="0.25">
      <c r="A73" s="19">
        <v>47</v>
      </c>
      <c r="B73" s="10" t="s">
        <v>107</v>
      </c>
      <c r="C73" s="11">
        <v>63</v>
      </c>
      <c r="D73" s="20" t="s">
        <v>108</v>
      </c>
    </row>
    <row r="74" spans="1:4" ht="20.100000000000001" customHeight="1" x14ac:dyDescent="0.25">
      <c r="A74" s="19">
        <v>48</v>
      </c>
      <c r="B74" s="10" t="s">
        <v>109</v>
      </c>
      <c r="C74" s="11">
        <v>921</v>
      </c>
      <c r="D74" s="20" t="s">
        <v>110</v>
      </c>
    </row>
    <row r="75" spans="1:4" ht="20.100000000000001" customHeight="1" x14ac:dyDescent="0.25">
      <c r="A75" s="19"/>
      <c r="B75" s="10"/>
      <c r="C75" s="11">
        <v>57</v>
      </c>
      <c r="D75" s="20">
        <v>946</v>
      </c>
    </row>
    <row r="76" spans="1:4" ht="20.100000000000001" customHeight="1" x14ac:dyDescent="0.25">
      <c r="A76" s="19">
        <v>49</v>
      </c>
      <c r="B76" s="10" t="s">
        <v>111</v>
      </c>
      <c r="C76" s="11">
        <v>73</v>
      </c>
      <c r="D76" s="20" t="s">
        <v>112</v>
      </c>
    </row>
    <row r="77" spans="1:4" ht="20.100000000000001" customHeight="1" x14ac:dyDescent="0.25">
      <c r="A77" s="19">
        <v>50</v>
      </c>
      <c r="B77" s="10" t="s">
        <v>113</v>
      </c>
      <c r="C77" s="11">
        <v>237</v>
      </c>
      <c r="D77" s="20">
        <v>979</v>
      </c>
    </row>
    <row r="78" spans="1:4" ht="20.100000000000001" customHeight="1" x14ac:dyDescent="0.25">
      <c r="A78" s="19"/>
      <c r="B78" s="10"/>
      <c r="C78" s="11">
        <v>60</v>
      </c>
      <c r="D78" s="20">
        <v>1041</v>
      </c>
    </row>
    <row r="79" spans="1:4" ht="20.100000000000001" customHeight="1" x14ac:dyDescent="0.25">
      <c r="A79" s="19"/>
      <c r="B79" s="10"/>
      <c r="C79" s="11">
        <v>68</v>
      </c>
      <c r="D79" s="20">
        <v>968</v>
      </c>
    </row>
    <row r="80" spans="1:4" ht="20.100000000000001" customHeight="1" x14ac:dyDescent="0.25">
      <c r="A80" s="19">
        <v>51</v>
      </c>
      <c r="B80" s="10" t="s">
        <v>114</v>
      </c>
      <c r="C80" s="11">
        <v>255</v>
      </c>
      <c r="D80" s="20">
        <v>962</v>
      </c>
    </row>
    <row r="81" spans="1:4" ht="20.100000000000001" customHeight="1" x14ac:dyDescent="0.25">
      <c r="A81" s="19"/>
      <c r="B81" s="10"/>
      <c r="C81" s="11">
        <v>55</v>
      </c>
      <c r="D81" s="20">
        <v>956</v>
      </c>
    </row>
    <row r="82" spans="1:4" ht="20.100000000000001" customHeight="1" x14ac:dyDescent="0.25">
      <c r="A82" s="19"/>
      <c r="B82" s="10"/>
      <c r="C82" s="11">
        <v>43</v>
      </c>
      <c r="D82" s="20">
        <v>1093</v>
      </c>
    </row>
    <row r="83" spans="1:4" ht="20.100000000000001" customHeight="1" x14ac:dyDescent="0.25">
      <c r="A83" s="19">
        <v>52</v>
      </c>
      <c r="B83" s="10" t="s">
        <v>115</v>
      </c>
      <c r="C83" s="11">
        <v>340</v>
      </c>
      <c r="D83" s="20">
        <v>1085</v>
      </c>
    </row>
    <row r="84" spans="1:4" ht="20.100000000000001" customHeight="1" x14ac:dyDescent="0.25">
      <c r="A84" s="19"/>
      <c r="B84" s="10"/>
      <c r="C84" s="11">
        <v>46</v>
      </c>
      <c r="D84" s="20" t="s">
        <v>116</v>
      </c>
    </row>
    <row r="85" spans="1:4" ht="20.100000000000001" customHeight="1" x14ac:dyDescent="0.25">
      <c r="A85" s="19"/>
      <c r="B85" s="10"/>
      <c r="C85" s="11">
        <v>62</v>
      </c>
      <c r="D85" s="20" t="s">
        <v>117</v>
      </c>
    </row>
    <row r="86" spans="1:4" ht="20.100000000000001" customHeight="1" x14ac:dyDescent="0.25">
      <c r="A86" s="19">
        <v>53</v>
      </c>
      <c r="B86" s="10" t="s">
        <v>118</v>
      </c>
      <c r="C86" s="11">
        <v>125</v>
      </c>
      <c r="D86" s="20" t="s">
        <v>119</v>
      </c>
    </row>
    <row r="87" spans="1:4" ht="20.100000000000001" customHeight="1" x14ac:dyDescent="0.25">
      <c r="A87" s="19">
        <v>54</v>
      </c>
      <c r="B87" s="10" t="s">
        <v>120</v>
      </c>
      <c r="C87" s="11">
        <v>744</v>
      </c>
      <c r="D87" s="20" t="s">
        <v>121</v>
      </c>
    </row>
    <row r="88" spans="1:4" ht="20.100000000000001" customHeight="1" x14ac:dyDescent="0.25">
      <c r="A88" s="19">
        <v>55</v>
      </c>
      <c r="B88" s="10" t="s">
        <v>122</v>
      </c>
      <c r="C88" s="11">
        <v>265</v>
      </c>
      <c r="D88" s="20" t="s">
        <v>123</v>
      </c>
    </row>
    <row r="89" spans="1:4" ht="20.100000000000001" customHeight="1" x14ac:dyDescent="0.25">
      <c r="A89" s="19">
        <v>58</v>
      </c>
      <c r="B89" s="10" t="s">
        <v>171</v>
      </c>
      <c r="C89" s="11">
        <v>55</v>
      </c>
      <c r="D89" s="20">
        <v>5226</v>
      </c>
    </row>
    <row r="90" spans="1:4" ht="20.100000000000001" customHeight="1" x14ac:dyDescent="0.25">
      <c r="A90" s="19">
        <v>59</v>
      </c>
      <c r="B90" s="10" t="s">
        <v>124</v>
      </c>
      <c r="C90" s="11">
        <v>306</v>
      </c>
      <c r="D90" s="20" t="s">
        <v>125</v>
      </c>
    </row>
    <row r="91" spans="1:4" ht="31.5" x14ac:dyDescent="0.25">
      <c r="A91" s="10">
        <v>60</v>
      </c>
      <c r="B91" s="10" t="s">
        <v>126</v>
      </c>
      <c r="C91" s="11">
        <v>2008</v>
      </c>
      <c r="D91" s="20" t="s">
        <v>127</v>
      </c>
    </row>
    <row r="92" spans="1:4" ht="63" x14ac:dyDescent="0.25">
      <c r="A92" s="19">
        <v>61</v>
      </c>
      <c r="B92" s="10" t="s">
        <v>128</v>
      </c>
      <c r="C92" s="11">
        <v>329</v>
      </c>
      <c r="D92" s="20" t="s">
        <v>129</v>
      </c>
    </row>
    <row r="93" spans="1:4" ht="20.100000000000001" customHeight="1" x14ac:dyDescent="0.25">
      <c r="A93" s="19">
        <v>62</v>
      </c>
      <c r="B93" s="10" t="s">
        <v>130</v>
      </c>
      <c r="C93" s="11">
        <v>212</v>
      </c>
      <c r="D93" s="20" t="s">
        <v>131</v>
      </c>
    </row>
    <row r="94" spans="1:4" ht="20.100000000000001" customHeight="1" x14ac:dyDescent="0.25">
      <c r="A94" s="19">
        <v>63</v>
      </c>
      <c r="B94" s="7" t="s">
        <v>132</v>
      </c>
      <c r="C94" s="12">
        <v>220</v>
      </c>
      <c r="D94" s="21">
        <v>4484</v>
      </c>
    </row>
    <row r="95" spans="1:4" ht="20.100000000000001" customHeight="1" x14ac:dyDescent="0.25">
      <c r="A95" s="19">
        <v>64</v>
      </c>
      <c r="B95" s="7" t="s">
        <v>133</v>
      </c>
      <c r="C95" s="12">
        <v>180</v>
      </c>
      <c r="D95" s="21" t="s">
        <v>134</v>
      </c>
    </row>
    <row r="96" spans="1:4" ht="47.25" x14ac:dyDescent="0.25">
      <c r="A96" s="19">
        <v>65</v>
      </c>
      <c r="B96" s="7" t="s">
        <v>159</v>
      </c>
      <c r="C96" s="12">
        <v>1373</v>
      </c>
      <c r="D96" s="21" t="s">
        <v>137</v>
      </c>
    </row>
    <row r="97" spans="1:4" ht="20.100000000000001" customHeight="1" x14ac:dyDescent="0.25">
      <c r="A97" s="19">
        <v>66</v>
      </c>
      <c r="B97" s="7" t="s">
        <v>160</v>
      </c>
      <c r="C97" s="12">
        <v>925</v>
      </c>
      <c r="D97" s="21" t="s">
        <v>135</v>
      </c>
    </row>
    <row r="98" spans="1:4" ht="20.100000000000001" customHeight="1" x14ac:dyDescent="0.25">
      <c r="A98" s="19">
        <v>67</v>
      </c>
      <c r="B98" s="7" t="s">
        <v>136</v>
      </c>
      <c r="C98" s="12">
        <v>218</v>
      </c>
      <c r="D98" s="21">
        <v>2279</v>
      </c>
    </row>
    <row r="99" spans="1:4" x14ac:dyDescent="0.25">
      <c r="C99" s="22">
        <f>SUM(C3:C98)</f>
        <v>23024</v>
      </c>
    </row>
    <row r="100" spans="1:4" x14ac:dyDescent="0.25">
      <c r="B100" s="16" t="s">
        <v>39</v>
      </c>
      <c r="C100" s="13">
        <f>C99/1000</f>
        <v>23.024000000000001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Gruntowe</vt:lpstr>
      <vt:lpstr>Utwardzone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Orwat</dc:creator>
  <cp:lastModifiedBy>Ewelina Orwat</cp:lastModifiedBy>
  <dcterms:created xsi:type="dcterms:W3CDTF">2020-10-13T06:33:51Z</dcterms:created>
  <dcterms:modified xsi:type="dcterms:W3CDTF">2022-02-22T12:47:29Z</dcterms:modified>
</cp:coreProperties>
</file>