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la G\PRZETARGI 2024\2. UNIA\NZ.261.52.2024 sprzęt dla radiologii zabiegowej\6. Udzielenie wyjaśnień\"/>
    </mc:Choice>
  </mc:AlternateContent>
  <xr:revisionPtr revIDLastSave="0" documentId="13_ncr:1_{C43B83F3-FBED-44DF-9F76-36450A60C5DE}" xr6:coauthVersionLast="47" xr6:coauthVersionMax="47" xr10:uidLastSave="{00000000-0000-0000-0000-000000000000}"/>
  <bookViews>
    <workbookView xWindow="28680" yWindow="-120" windowWidth="29040" windowHeight="15720" activeTab="10" xr2:uid="{4C22E958-7D73-4DC7-A1DA-6EA8A2685576}"/>
  </bookViews>
  <sheets>
    <sheet name="1" sheetId="3" r:id="rId1"/>
    <sheet name="2" sheetId="5" r:id="rId2"/>
    <sheet name="3" sheetId="8" r:id="rId3"/>
    <sheet name="4" sheetId="7" r:id="rId4"/>
    <sheet name="5" sheetId="10" r:id="rId5"/>
    <sheet name="6" sheetId="14" r:id="rId6"/>
    <sheet name="7" sheetId="15" r:id="rId7"/>
    <sheet name="8" sheetId="12" r:id="rId8"/>
    <sheet name="9" sheetId="17" r:id="rId9"/>
    <sheet name="10" sheetId="18" r:id="rId10"/>
    <sheet name="11" sheetId="13" r:id="rId11"/>
  </sheets>
  <definedNames>
    <definedName name="_xlnm.Print_Area" localSheetId="10">'11'!$A$1:$J$19</definedName>
    <definedName name="_xlnm.Print_Area" localSheetId="5">'6'!$A$1:$J$14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5" l="1"/>
  <c r="H10" i="15"/>
  <c r="F10" i="7"/>
  <c r="H10" i="8"/>
  <c r="H16" i="3" l="1"/>
  <c r="F20" i="18"/>
  <c r="C27" i="18" s="1"/>
  <c r="H11" i="14"/>
  <c r="F10" i="15" l="1"/>
  <c r="H15" i="12"/>
  <c r="F15" i="12"/>
  <c r="F16" i="3"/>
  <c r="F14" i="18"/>
  <c r="C26" i="18" s="1"/>
  <c r="C28" i="18" s="1"/>
  <c r="H20" i="18"/>
  <c r="H27" i="18" s="1"/>
  <c r="H14" i="18"/>
  <c r="H26" i="18" s="1"/>
  <c r="F11" i="17"/>
  <c r="H11" i="17"/>
  <c r="F11" i="14"/>
  <c r="H28" i="18" l="1"/>
  <c r="F13" i="10"/>
  <c r="H13" i="10"/>
  <c r="F10" i="8"/>
  <c r="H10" i="7"/>
  <c r="F13" i="5" l="1"/>
</calcChain>
</file>

<file path=xl/sharedStrings.xml><?xml version="1.0" encoding="utf-8"?>
<sst xmlns="http://schemas.openxmlformats.org/spreadsheetml/2006/main" count="310" uniqueCount="113">
  <si>
    <t xml:space="preserve">                                               </t>
  </si>
  <si>
    <t>Lp.</t>
  </si>
  <si>
    <r>
      <rPr>
        <b/>
        <sz val="8"/>
        <color rgb="FF000000"/>
        <rFont val="Times New Roman"/>
        <family val="1"/>
        <charset val="238"/>
      </rPr>
      <t xml:space="preserve">   Cena 
</t>
    </r>
    <r>
      <rPr>
        <b/>
        <sz val="8"/>
        <color rgb="FF000000"/>
        <rFont val="Tahoma"/>
        <family val="2"/>
        <charset val="1"/>
      </rPr>
      <t>jednostkowa netto (zł/j.m.)</t>
    </r>
  </si>
  <si>
    <t>Wartość netto 6=4x5</t>
  </si>
  <si>
    <t>Stawka     VAT (%)</t>
  </si>
  <si>
    <t>Wartość brutto (zł) 8=6+7</t>
  </si>
  <si>
    <t>Cena jednostkowa brutto               9=8/4</t>
  </si>
  <si>
    <t>PRODUCENT,
Nazwa własna lub inne określenie identyfikujące 
wyrób w sposób jednoznaczny, np. numer katalogowy</t>
  </si>
  <si>
    <t>1.</t>
  </si>
  <si>
    <t>Jednostka miary</t>
  </si>
  <si>
    <t>Ilość</t>
  </si>
  <si>
    <t>2.</t>
  </si>
  <si>
    <t>TABELA NR 1</t>
  </si>
  <si>
    <t>Przedmiot zamówienia</t>
  </si>
  <si>
    <t>szt.</t>
  </si>
  <si>
    <t>Razem Netto:</t>
  </si>
  <si>
    <t>Razem Brutto:</t>
  </si>
  <si>
    <t>Razem netto:</t>
  </si>
  <si>
    <t>Razem brutto:</t>
  </si>
  <si>
    <t>TABELA NR 2</t>
  </si>
  <si>
    <t>3.</t>
  </si>
  <si>
    <t>Przedmiot dzierżawy</t>
  </si>
  <si>
    <t>Okres dzierżawy ( m-ce)</t>
  </si>
  <si>
    <t xml:space="preserve">   Cena 
jednostkowa netto (zł/j.m.)</t>
  </si>
  <si>
    <t>Razem
Netto:</t>
  </si>
  <si>
    <t>Razem
Brutto:</t>
  </si>
  <si>
    <t>Wartość z tabeli nr 2 - poz. "Razem"</t>
  </si>
  <si>
    <r>
      <t xml:space="preserve"> PROWADNIKI  DO PTCA
</t>
    </r>
    <r>
      <rPr>
        <sz val="10"/>
        <color rgb="FF000000"/>
        <rFont val="Tahoma"/>
        <family val="2"/>
        <charset val="238"/>
      </rPr>
      <t>- z końcówką roboczą wykonaną ze stali i innych stopów metali;
- średnica 0,014”;
- długość 190 i 300 cm;
- końcówka prosta i w kształcie „J”;
- min 32 rodzaje (niezależnie od długości i kształtu końcówki);
- dostępność powłoki hydrofilnej i hydrofobowej na całej długości;
- dostępne prowadniki angioplastyczne do udrożnień o różnych rodzajach sztywności części „roboczej” (11 rodzajów niezależnie od długości i kształtu końcówki).
- dostępne prowadniki z taperowanym tipem o średnicy 0,009”, 0,010”,  0,0105” i 0,012”
-dostępne prowadniki o minimum 4 średnicach końcówki (niezależnie od długości i kształtu końcówki).
-dostępność w ofercie prowadników z rdzeniem stalowym i stopowym</t>
    </r>
  </si>
  <si>
    <r>
      <t xml:space="preserve">PROWADNIK DIAGNOSTYCZNY:
</t>
    </r>
    <r>
      <rPr>
        <sz val="10"/>
        <color rgb="FF000000"/>
        <rFont val="Tahoma"/>
        <family val="2"/>
        <charset val="238"/>
      </rPr>
      <t>- prowadnik stalowy, pokryty PTFE,
- średnice prowadników: 0.018”, 0.025”, 0.028”, 0.032”, 0.035”,0.038”;
- długości prowadników: 40/80/100/125/150/180/260 cm; 
- dostępne w wersji prostej i J (promienie krzywizny: 1.5/3/6/12mm);
- dostępny w wersji z ruchomym lub stałym rdzeniem. Dostępne końcówki: Newton, New Benson, Heavy Duty Fixe Core,Rosen Heavy Duty</t>
    </r>
  </si>
  <si>
    <r>
      <t xml:space="preserve">STENT KOBALTOWO - CHROMOWY UWALNIAJĄCY SIROLIMUS BEZ POWŁOKI POLIMEROWEJ 
</t>
    </r>
    <r>
      <rPr>
        <sz val="10"/>
        <color rgb="FF000000"/>
        <rFont val="Tahoma"/>
        <family val="2"/>
        <charset val="238"/>
      </rPr>
      <t>- ilość substancji czynnej 1.2 µg/mm2;
- bezpolimerowe pokrycie stentu;
- całkowita absorpcja leku w okresie do 90 dni po implantacji stentu; 
- minimalny zakres średnic 2.0 – 4.0 mm (min. 7 średnic);
- minimalny zakres długości stentu: od 9 mm do min. 38 mm (min. 8 długości);
- shafty: proxymalny 1,9 F; dystalny 2,5 F dla wszystkich rozmiarów;
- hydrofilna powłoka dystalnej części shaftu;
- długość systemu doprowadzającego min. 145 cm; 
- profil wejścia do zmiany 0,016”;
- crossing profile dla stentu o średnicy 3.0 mm ≤ 0.035”;
- grubość ściany stentu 0,0022” dla średnicy 3.0 mm;
- ciśnienie: RBP 18 atm dla średnic od 2,0 do 3,5 mm , NP. 10 atm dla wszystkich rozmiarów.</t>
    </r>
  </si>
  <si>
    <r>
      <t xml:space="preserve">CEWNIK BALONOWY TYPU SEMI COMPLIANT
</t>
    </r>
    <r>
      <rPr>
        <sz val="10"/>
        <color rgb="FF000000"/>
        <rFont val="Tahoma"/>
        <family val="2"/>
        <charset val="238"/>
      </rPr>
      <t>- balon typu semi-compliant, system doprowadzający typu monorail;
- hydrofilna powłoka balonu;
- długość systemu doprowadzającego 145 cm;
- minimalny wymagany zakres średnic: 1,25 - 4,0 mm (min. 9 średnic);
- minimalny wymagany zakres długości: 10 - 30 mm;
- crossing profile 0,025” dla średnicy 3.0 mm; 
- profil wejścia balonu 0,016";
- shaft proksymalny 1,9F (dla wszystkich rozmiarów);
- shaft dystalny 2,5F (dla wszystkich rozmiarów); 
- ciśnienie nominalne 6 atm dla średnic 2.0 - 4.0 mm oraz 10 atm dla średnic 1.25 – 1.5 mm 
- RBP 14 atm. w zakresie średnic 2,0 – 4.0 mm oraz 18 atm dla średnic 1.25 – 1.5 mm
- możliwość wykonania procedury „kissing baloon” przy użyciu cewnika 6F</t>
    </r>
  </si>
  <si>
    <r>
      <t xml:space="preserve">CEWNIK BALONOWY TYPU NON COMPLIANT
</t>
    </r>
    <r>
      <rPr>
        <sz val="10"/>
        <color rgb="FF000000"/>
        <rFont val="Tahoma"/>
        <family val="2"/>
        <charset val="238"/>
      </rPr>
      <t>- balon do PTCA typu non-compliant;
- balon nylonowy z 3- krotną pamięcią złożenia;
- hydrofilowa powłoka balonu na shafcie dystalnym minimalizująca tarcie w trudnych zmianach; 
- shaft proksymalny 1,9 F; shaft dystalny 2,7 F;
- długość użytkowa 140 cm;
- profil wejścia balonu 0,016";
- długość cewnika typu „rapid exchange” 25 cm;
- kompatybilność z prowadnikiem 0,014''; 
- ciśnienie nominalne 12 atm, cisnienie RBP 20 atm;
- cewnik prowadzący 5 F;
- zakres średnic od 2.0 mm do 4.5 mm;
- zakres długości od 8 mm do 30 mm (min. 8 długości).</t>
    </r>
  </si>
  <si>
    <r>
      <t xml:space="preserve">CEWNIK PROWADZĄCY DO ZMIAN TRUDNYCH
</t>
    </r>
    <r>
      <rPr>
        <sz val="10"/>
        <color rgb="FF000000"/>
        <rFont val="Tahoma"/>
        <family val="2"/>
        <charset val="238"/>
      </rPr>
      <t>- dostępne średnice 5, 6,7 Fr o długości 100cm;
- niezmiennie duże światło wewnętrzne 0,071” dla 6Fr; 0,081” dla 7Fr;
- materiał wykonania Poliester z wewnętrznym pokryciem śliskim PTFE;
- metalowe zbrojenie zachowujące niezmienne światło wewnątrz na całej długości cewnika;
- pełna gama krzywizn typowych i nietypowych, w tym krzywizna dająca optymalne podparcie przy dostępie promieniowym typu TIGER, Ikari, EBU, 
- dostępny cewnik przedłużający 120cm prosty do zabiegów teleskopowych typu „child in mother”;
- miękka i atraumatyczna końcówka wykonana z materiałów o różnej sztywności ;
- odporny na załamania i skręcanie 
- obrót 1:1</t>
    </r>
  </si>
  <si>
    <r>
      <t xml:space="preserve">CEWNIK PROWADZĄCY DO TRUDNYCH ZABIEGÓW
</t>
    </r>
    <r>
      <rPr>
        <sz val="10"/>
        <color rgb="FF000000"/>
        <rFont val="Tahoma"/>
        <family val="2"/>
        <charset val="238"/>
      </rPr>
      <t>- dostępne średnice 5, 6,7,8 Fr o długości 100 cm;
- niezmiennie duże światło wewnętrzne 0,071” dla 6Fr; 0,081” dla 7Fr;
- zewnętrzne śliskie pokrycie hydrofilne ułatwiające przejście w trudnych anatomiach; 
- metalowe zbrojenie zachowujące niezmienne światło wewnątrz  na całej długości cewnika;
- pełna gama krzywizn typowych i nietypowych, w tym krzywizna dająca optymalne podparcie przy dostępie promieniowym typu TIGER, Extra Backup do lewej i prawej tętnicy wieńcowej;
- miękka i atraumatyczna końcówka; 
- odporny na załamania i skręcanie; 
- obrót 1:1;
- dostępny cewnik 125 cm z krzywizną dedykowaną do tętnic nerkowych z dostępu promieniowego Multipurpose;</t>
    </r>
  </si>
  <si>
    <r>
      <t xml:space="preserve">CEWNIKI  BALONOWE O NISKIM PROFILU  DO ZMIAN KRĘTYCH I TRUDNYCH
</t>
    </r>
    <r>
      <rPr>
        <sz val="10"/>
        <color rgb="FF000000"/>
        <rFont val="Tahoma"/>
        <family val="2"/>
        <charset val="238"/>
      </rPr>
      <t>- cewniki balonowe do okluzji typu RX;
- zmodyfikowany, spiralny szaft w części środkowej o zwiększonej popychalności i odporności na załamania, przeznaczony do zabiegów o bardzo dużej trudności oraz CTO;
- kompatybilny z cewnikiem prowadzącym 5F dla wszystkich rozmiarów; 
- długość systemu co najmniej 145cm; 
- średnica od 1.25 do 3.00mm - ( 1,25/1,5/2,0/2,25/2,5/2,75/3,0 mm);
- długość od 10mm do 20mm – (10/15/20 mm) 
- średnica szaftu dystalnego 2,4 – 2,5Fr;
- średnica proksymalna shaft’u 1.9Fr;
- ciśnienie nominalne: 6 atm; 
- RBP - 14 atm; 
- ultra niski entry profil końcówki: 0,40mm dla balonu 1,25mm;
- końcówka atraumatyczna o dużej elastyczności ułatwiająca przejście z prowadnikiem w bardzo krętych naczyniach, zapobiegająca powstawaniu efektu „fishmouthing”; 
- balon składany trójstopniowo; 
- laserowo wycinane, heliakalne wzmocnienie szaftu u ujścia prowadnika zapewniające doskonałą popychalność i odporność na zagięcia;
- crossing profile 0,026” dla średnicy 1.25mm;
- hydrofilne pokrycie;
- markery na balonie i marker głębokości na shaft’cie; 
- możliwość wykorzystania w technice Kissing Balloon przy 6F cewniku prowadzącym.</t>
    </r>
  </si>
  <si>
    <r>
      <t xml:space="preserve">KATETERY (BALONY)  DO WALWULOPLASTYKI BALONOWEJ 
</t>
    </r>
    <r>
      <rPr>
        <sz val="10"/>
        <color rgb="FF000000"/>
        <rFont val="Tahoma"/>
        <family val="2"/>
        <charset val="238"/>
      </rPr>
      <t>- balon o średnicy od 5 mm do 16 mm (ze skokiem co 1 mm), od 18 mm do 30 mm (ze skokiem co 2-3 mm) i 35 mm - do wyboru przez Zamawiającego,
- długość 20 mm, 25 mm, 30  mm, 40 mm, 50 mm, 60 mm - do wyboru przez Zamawiającego,                                           
- balon kompatybilny z introducerami o średnicach 4F-16F w zależności od średnicy balonu
lub
balony do walwuloplastyki o średnicach 4, 5, 6, 7, 8, 9, 10, 12, 14, 16, 18, 20, 22, 24, 26, 28 i 30 mm;
- długościach balonu 20, 30, 40, 50 i 60 mm; 
- kompatybilne z introducerami 4F – 10F</t>
    </r>
  </si>
  <si>
    <r>
      <t xml:space="preserve">INTRODUCERY
</t>
    </r>
    <r>
      <rPr>
        <sz val="10"/>
        <color rgb="FF000000"/>
        <rFont val="Tahoma"/>
        <family val="2"/>
        <charset val="238"/>
      </rPr>
      <t>dedykowane do wprowadzania kateterów (balonów) do walwuloplastyki wskazanych w poz. 1, w rozmiarach od co najmniej 6F do 16F do wyboru przez Zamawiającego</t>
    </r>
  </si>
  <si>
    <t>TABELA NR 3 - OBLICZENIE CENY OFERTY</t>
  </si>
  <si>
    <t>Generator do litotrypsji wraz z kablem</t>
  </si>
  <si>
    <r>
      <t xml:space="preserve">ZESTAW DO LITOTRYPSJI W NACZYNIACH WIEŃCOWYCH
</t>
    </r>
    <r>
      <rPr>
        <sz val="10"/>
        <color rgb="FF000000"/>
        <rFont val="Tahoma"/>
        <family val="2"/>
        <charset val="238"/>
      </rPr>
      <t>- balon do litotrypsji dostępny w rozmiarach 2,5- 4,00 mm (co 0,5 mm);
- długość balonu 12 mm;
- zestaw kompatybilny z prowadnikiem 0,014”;
- zestaw kompatybilny z introducerem 5F;
- długość robocza 138 cm</t>
    </r>
  </si>
  <si>
    <r>
      <t xml:space="preserve">ZESTAW DO LITOTRYPSJI W NACZYNIACH OBWODOWYCH
</t>
    </r>
    <r>
      <rPr>
        <sz val="10"/>
        <color rgb="FF000000"/>
        <rFont val="Tahoma"/>
        <family val="2"/>
        <charset val="238"/>
      </rPr>
      <t>- balon dostępny w rozmiarach 3,5 – 8 mm;
- długość balonu 60 mm;
- zestaw kompatybilny z prowadnikiem 0,014”,
- zestaw kompatybilny z introducerem 6/7 F,
- długość robocza 135 cm</t>
    </r>
  </si>
  <si>
    <r>
      <t xml:space="preserve">ZESTAW DO LITOTRYPSJI W NACZYNIACH OBWODOWYCH DEDYKOWANY OBSZAROWI BTK
</t>
    </r>
    <r>
      <rPr>
        <sz val="10"/>
        <color rgb="FF000000"/>
        <rFont val="Tahoma"/>
        <family val="2"/>
        <charset val="238"/>
      </rPr>
      <t>- balon do litotrypsji w rozmiarach 2,5 – 4 mm;
- długość balonu 40 mm;
- zestaw kompatybilny z prowadnikiem 0,014”;
- zestaw kompatybilny z introducerem 5 F;
- długość robocza 135 cm;
- powłoka hydrofilna ułatwiająca przejście balonu.</t>
    </r>
  </si>
  <si>
    <r>
      <t xml:space="preserve">STENTY DO GŁÓWNEGO PNIA LTW i UJŚCIA TĘTNIC WIEŃCOWYCH
</t>
    </r>
    <r>
      <rPr>
        <sz val="10"/>
        <color rgb="FF000000"/>
        <rFont val="Tahoma"/>
        <family val="2"/>
        <charset val="238"/>
      </rPr>
      <t xml:space="preserve">- stent kobaltowo – chromowy wykonany ze stopu L-605;
- stent wycinany laserowo typu „slotted tube”;
- kompatybilny z prowadnikiem 0,014”;
- kompatybilny z cewnikiem prowadzącym 5F (0,058”);
- dostępne średnice stentu: 2,25mm/2,5mm/ 2,75mm/ 3,0mm/ 3,5mm/ 4,0mm/ 4,5mm;
- dostępne długości stentu: 8mm/12mm/ 16mm/ 20mm/ 25mm/ 31mm/ 38mm/ 46mm;
- stent uwalniający Sirolimus; lek zawieszony w nośniku będącym kwasem organicznym zapewniającym równomierną i kontrolowaną dystrybucję leku na  długości zmiany oraz w ścianie naczynia;
</t>
    </r>
    <r>
      <rPr>
        <sz val="10"/>
        <color theme="1"/>
        <rFont val="Tahoma"/>
        <family val="2"/>
        <charset val="238"/>
      </rPr>
      <t>- pokrycie zapobiegające uwalnianiu się jonów metali do krwi oraz przyspieszające endotelizację stentu;
- ciśnienie nominalne 9atm;
- ciśnienie RBP 18atm;
- ciśnienie ABP 24atm;
- długość robocza cewnika 142cm;
- 4 markery: 2 zintegrowane ze stentem na jego końcach oraz 2 na cewniku balonowym;
- specjalna konstrukcja balonu zapobiegająca efektowi „dog bone”;
- crossing profile 0,039” dla średnicy stentu 3,0mm.</t>
    </r>
  </si>
  <si>
    <r>
      <t xml:space="preserve">CEWNIKI BALONOWE TYPU SEMI COMPLIANT 
</t>
    </r>
    <r>
      <rPr>
        <sz val="10"/>
        <color rgb="FF000000"/>
        <rFont val="Tahoma"/>
        <family val="2"/>
        <charset val="238"/>
      </rPr>
      <t>- typ: “rapid exchange” ;
- ciśnienie nominalne 6 - 8 atm;
- ciśnienie RBP 12-14 atm;
- profil balonu ≤ 0,023” przy średnicy 3,0mm;
- profil balonu ≤ 0,020” przy średnicy 1,25mm;
- obecność w ofercie cewników balonowych o średnicy 1,25 mm i 1,5 mm przeznaczonych do udrożnień trudnych zmian;
- dla balonów o średnicy 1,25mm i 1,5mm - obecność jednego markera;
- profil wejścia końcówki balonu ≤  0,016”;
- końcówka w połączeniu z niskim profilem powinna zapewniać łatwość przejścia przez ciasne, kręte i zwapniałe zmiany w naczyniach;
- udokumentowana możliwość wykonywania zabiegu metodą „kissing balloon” przy użyciu cewnika prowadzącego 6F przy jakiejkolwiek kombinacji balonów do średnicy 3,5 mm; 
- wymagane średnice balonu od 1,25 do 4,0 mm;
- dla średnic od 2,0 do 4,0 mm skok średnicy balonu co 0,25 mm;
- wymagane długości od 6,0 do 30,0 mm.</t>
    </r>
  </si>
  <si>
    <r>
      <rPr>
        <b/>
        <sz val="10"/>
        <color rgb="FF000000"/>
        <rFont val="Tahoma"/>
        <family val="2"/>
        <charset val="238"/>
      </rPr>
      <t xml:space="preserve">PROWADNIKI DO ZMIAN KRĘTYCH I CIASNYCH </t>
    </r>
    <r>
      <rPr>
        <sz val="10"/>
        <color rgb="FF000000"/>
        <rFont val="Tahoma"/>
        <family val="2"/>
        <charset val="238"/>
      </rPr>
      <t xml:space="preserve">
- średnica 0,014”;
- prowadnik wykonany ze stal nierdzewnej;
- dystalna część prowadnika upleciona z 15 drutów zapewniająca wysoką odporność i doskonałą manewrowalność oraz czucie prowadnika;
- rdzeń prowadnika wykonany z jednego kawałka drutu w technice core-to-tip; 
- sztywność końcówki 0,5g i 0,7g;
- końcówka cieniująca 3cm (platyna);
- kształt końcówki: prosty z możliwością kształtowania dystalnych 2 cm oraz „J” a także pre-shape;
- pokrycie hydrofilne na oplocie;
- dostępne długości: 190 cm i 300 cm;
- wymagane dopuszczenie do użytku na terenie Unii Europejskiej;</t>
    </r>
  </si>
  <si>
    <t>4.</t>
  </si>
  <si>
    <t>5.</t>
  </si>
  <si>
    <t>6.</t>
  </si>
  <si>
    <t>7.</t>
  </si>
  <si>
    <t>8.</t>
  </si>
  <si>
    <r>
      <rPr>
        <b/>
        <sz val="10"/>
        <color rgb="FF000000"/>
        <rFont val="Tahoma"/>
        <family val="2"/>
        <charset val="238"/>
      </rPr>
      <t>PROWADNIKI DO CTO:</t>
    </r>
    <r>
      <rPr>
        <sz val="10"/>
        <color rgb="FF000000"/>
        <rFont val="Tahoma"/>
        <family val="2"/>
        <charset val="238"/>
      </rPr>
      <t xml:space="preserve">
- średnica: 0,010”, 0,014”;
- prowadnik wykonany ze stali nierdzewnej;
- rdzeń prowadnika wykonany z jednego kawałka drutu w technice core-to-tip;
- dostępne prowadniki o sztywnościach końcówki: 3,0g;
- dostępny prowadnik z dystalną częścią uplecioną z 8 drutów zapewniająca wysoką odporność i doskonałą manewrowalność oraz czucie prowadnika;
- kształt końcówki: prosta i pre-shape;
- dostępne długości: 180 cm, 190 cm, 200cm, 300cm, 330 cm;
- wymagane dopuszczenie do użytku na terenie Unii Europejskiej</t>
    </r>
  </si>
  <si>
    <r>
      <rPr>
        <b/>
        <sz val="10"/>
        <color rgb="FF000000"/>
        <rFont val="Tahoma"/>
        <family val="2"/>
        <charset val="238"/>
      </rPr>
      <t>PROWADNIKI DEDYKOWANE DO CTO:</t>
    </r>
    <r>
      <rPr>
        <sz val="10"/>
        <color rgb="FF000000"/>
        <rFont val="Tahoma"/>
        <family val="2"/>
        <charset val="238"/>
      </rPr>
      <t xml:space="preserve">
- profil przejścia 0,014”;
- dostępne końcówki taperowane o średnicy: 0,011”; 0,012”;
- prowadnik wykonany ze stali nierdzewnej;
- prowadniki o zwiększonej odporności przeciw utknięciu i złamaniu w zmianie;
- rdzeń zbudowany z jednego kawałka drutu;
- dystalna cześć rdzenia wzmocniona oplotem z 6 drutów – technologia ACT ONE;
- oplot zewnętrzny składający się z 8 splotów drutów, każdy ze splotów zbudowany jest z 7 drutów;
- prowadniki z dystalną częścią uplecioną z 63 drutów;
- dostępne sztywności końcówki: 2 g, 4 g, 6 g;
- dostępna końcówka cieniująca: 15 cm;
- kształt końcówki pre-shape;
- dostępne pokrycie hydrofilne na dystalnych 40 cm;
- dostępne długości: 190 cm; 300 cm;
- prowadniki dedykowane do złożonych i przewlekłych okluzji;</t>
    </r>
  </si>
  <si>
    <r>
      <rPr>
        <b/>
        <sz val="10"/>
        <color rgb="FF000000"/>
        <rFont val="Tahoma"/>
        <family val="2"/>
        <charset val="238"/>
      </rPr>
      <t>CEWNIK BALONOWY WYSOKOCIŚNIENIOWY</t>
    </r>
    <r>
      <rPr>
        <sz val="10"/>
        <color rgb="FF000000"/>
        <rFont val="Tahoma"/>
        <family val="2"/>
        <charset val="238"/>
      </rPr>
      <t xml:space="preserve">
- cewnik balonowy typu rapid exchange (RX na dł. 23 cm);
- non-compliant (niepodatny);
- bez efektu dog boning - psiej kości;
- możliwość stosowania balonu do pre- i post- dylatacji;
- podwójna ściana balonu;
- ciśnienie RBP 35 bar (atm);
- ciśnienie nominalne NP 10 bar (atm);
- profil wejścia (lesion entry profile) 0,016”;
- profil przejścia (crossing profile) równy 0,028”;
- średnice balonu 1,5/ 2,0/ 2,5/ 3,0/ 3,5/ 4,0/ 4,5 mm;
- długości balonu 10, 15, 20 mm dla wszystkich średnic;
- kompatybilny z cewnikiem prowadzącym 6F dla średnic 1.5 – 3.5 mm, oraz z 7F dla średnic 4.0 – 4.5 mm;
- kompatybilny z prowadnikiem 0,014”;
- długość użytkowa szaftu 140 cm;
- długi taperowany tip 4mm;
- 2 platynowe markery;</t>
    </r>
  </si>
  <si>
    <r>
      <rPr>
        <b/>
        <sz val="10"/>
        <color rgb="FF000000"/>
        <rFont val="Tahoma"/>
        <family val="2"/>
        <charset val="238"/>
      </rPr>
      <t>SYSTEM DO USUWANIA CIAŁ OBCYCH Z NACZYŃ KRWIONOŚNYCH:</t>
    </r>
    <r>
      <rPr>
        <sz val="10"/>
        <color rgb="FF000000"/>
        <rFont val="Tahoma"/>
        <family val="2"/>
        <charset val="238"/>
      </rPr>
      <t xml:space="preserve">
- zawiera: pętlę, torker, introduktor i cewnik;
- pętla wykonana z nitinolu i wolframu, pokryta złotem, co zapewnia doskonałą widoczność w skopii;
- rozmiar cewnika 2,3F-3F;
- pojedyncza pętla ustawiona pod kątem 90 stopni;
- rozmiary pętli: 2 mm; 4 mm; 7 mm;
- długość pętli 175 cm, 200 cm;
- długość cewnika 150cm, 175 cm;
- pętla z wypustką ułatwiającą uchwycenie małych obiektów;
- cewnik odporny na załamania i zagięcia z markerem na dystalnym końcu;</t>
    </r>
  </si>
  <si>
    <r>
      <rPr>
        <b/>
        <sz val="10"/>
        <color rgb="FF000000"/>
        <rFont val="Tahoma"/>
        <family val="2"/>
        <charset val="238"/>
      </rPr>
      <t>SYSTEM DO USUWANIA CIAŁ OBCYCH Z NACZYŃ KRWIONOŚNYCH:</t>
    </r>
    <r>
      <rPr>
        <sz val="10"/>
        <color rgb="FF000000"/>
        <rFont val="Tahoma"/>
        <family val="2"/>
        <charset val="238"/>
      </rPr>
      <t xml:space="preserve">
- zawiera: pętlę, torker, introduktor i cewnik;
- rozmiar cewnika 4F, 6F;
- pętla wykonana z nitinolu i wolframu, pokryta złotem, co zapewnia doskonałą widoczność w skopii;
- pojedyncza pętla ustawiona pod kątem 90 stopni;
- rozmiary pętli: 5 mm; 10 mm; 15 mm; 20 mm; 25 mm; 30 mm; 35 mm;
- długość pętli: 65 cm i 120 cm;
- długość cewnika 48cm, 100 cm;
- pętla z wypustką ułatwiającą uchwycenie małych obiektów;
- cewnik odporny na załamania i zagięcia z markerem na dystalnym końcu;</t>
    </r>
  </si>
  <si>
    <r>
      <t xml:space="preserve">PROWADNIK SZTYWNY:
</t>
    </r>
    <r>
      <rPr>
        <sz val="10"/>
        <color rgb="FF000000"/>
        <rFont val="Tahoma"/>
        <family val="2"/>
        <charset val="238"/>
      </rPr>
      <t xml:space="preserve">- prowadnik o stalowym rdzeniu i oplocie z płaskiego drutu pokrytego PTFE;
- średnice: 0,035”oraz 0,038”;
- długości: 75/145/180/260cm;
- końcówka: kształtowalna o długości 3 cm, kształt prosty i J-tip 3mm.
</t>
    </r>
  </si>
  <si>
    <t>L.p.</t>
  </si>
  <si>
    <t>System do optymalizacji i wzmocnienia obrazu angiograficznego z opcją QCA oraz z opcją korejestracji obrazu angiograficznego z obrazem IVUS oraz iFR Scout</t>
  </si>
  <si>
    <t>System do pomiaru FFR,IVUS</t>
  </si>
  <si>
    <t>Ilość szt.</t>
  </si>
  <si>
    <t>Wartość z tabeli nr 1 - poz. "Razem"</t>
  </si>
  <si>
    <t>WYMAGANIA EKSPLOATACYJNO-TECHNICZNE:</t>
  </si>
  <si>
    <r>
      <t xml:space="preserve">STENTY  ZE STOPÓW  KOBALTOWYCH  PASYWNIE  POKRYWANE, UWALNIAJĄCE  LEK Z GRUPY LIMUS 
</t>
    </r>
    <r>
      <rPr>
        <sz val="9"/>
        <color rgb="FF000000"/>
        <rFont val="Tahoma"/>
        <family val="2"/>
        <charset val="238"/>
      </rPr>
      <t>- stent wieńcowy kobaltowo-chromowy L605 uwalniający analog rapamycyny (Sirolimus) z biodegradowalnego polimeru PDLLA-PCL, wycinany laserowo typu „slotted tube” 
- dwu konektorowe połączenia; 
- sposób pokrycia lekiem – abluminalnie – stopniowane – brak polimeru na konektorach platformy, zapobiegające pękanie podczas rozprężania stentu, co minimalizuje ryzyko dostania się polimeru z lekiem bezpośrednio do krwioobiegu;
- grubość ściany stentu poniżej 90µm;
- niewielka dawka leku: poniżej 4,0 µg/mm;
- średnice stentów od 2.25 mm do 4.0 mm;
- długość stentów od 9.0 mm do 38 mm; 
- ciśnienie nominalne ≥9 atm;
- rated burst pressure ≥ 16 atm. dla średnic stentów 2.25 – 3.0 mm ; ≥ 14 atm. dla średnic stentów 3.5 – 4.0 mm;
- profil końcówki dystalnej – 0,017” i uwalniania leku 3-4m;
- bardzo dobry dostęp do gałęzi bocznych po rozprężeniu stentu (co najmniej 4,57 mm2 dla stentu 3,0 mm);
- kompatybilność z cewnikiem prowadzącym 5Fr dla wszystkich rozmiarów; 
- długość robocza cewnika ≥ 144cm, szaft modyfikowany, z dystalnym pokryciem hydrofilnym 33cm;
- możliwość skrócenia DAPT do 1 miesiąca z informacją zawartą w instrukcji obsługi;
- udokumentowane bezpieczeństwo stosowania w obszarze MRI do 3 Tesli; 
- stent certyfikowany i rekomendowany w wytycznych ESC 2014 do użycia klinicznego, o udowodnionej skuteczności badaniami klinicznymi;
- stent rekomendowany do użycia min. w bifurkacjach, w zabiegach CTO, w LM.</t>
    </r>
  </si>
  <si>
    <r>
      <t xml:space="preserve">CEWNIK ELEKTRONICZNY
</t>
    </r>
    <r>
      <rPr>
        <sz val="10"/>
        <color rgb="FF000000"/>
        <rFont val="Tahoma"/>
        <family val="2"/>
        <charset val="238"/>
      </rPr>
      <t>Min. Cewnik prowadzący 5F
Max średnica prowadnika 0,014”
Max średnica obrazowania 20mm 
Długośc robocza 150 cm 
System plus &amp; play – cewnik nie wymaga wstępnego przygotowania 
Częstliwośc 20 Mhz 
Kompatybilność z zaproponowanym systemem z pkt 2 c)</t>
    </r>
  </si>
  <si>
    <r>
      <rPr>
        <b/>
        <sz val="10"/>
        <color theme="1"/>
        <rFont val="Tahoma"/>
        <family val="2"/>
        <charset val="238"/>
      </rPr>
      <t>CEWNIK MECHANICZNY</t>
    </r>
    <r>
      <rPr>
        <sz val="10"/>
        <color theme="1"/>
        <rFont val="Tahoma"/>
        <family val="2"/>
        <charset val="238"/>
      </rPr>
      <t xml:space="preserve">
Długość robocza 135 cm 
Max średnica obrazowania 14mm
Max cewnik prowadzący 6F 
Częstotliwość 45 Mhz
Kompatybilność z zaproponowanym systemem z pkt 2 c)</t>
    </r>
  </si>
  <si>
    <t>Załącznik do umowy nr NZ.261.52.1.2024</t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</si>
  <si>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prowadników do PTCA zmian trudnych z uwzględnieniem rekanalizacji przewlekle zamkniętych tętnic wieńcowych, pętli do usuwania ciał obcych i balonów wysokociśnieniowych</t>
    </r>
    <r>
      <rPr>
        <sz val="11"/>
        <color theme="1"/>
        <rFont val="Calibri"/>
        <family val="2"/>
        <charset val="238"/>
        <scheme val="minor"/>
      </rPr>
      <t xml:space="preserve">, zwanych dalej wyrobami.								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24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4. </t>
    </r>
    <r>
      <rPr>
        <sz val="11"/>
        <color theme="1"/>
        <rFont val="Calibri"/>
        <family val="2"/>
        <charset val="238"/>
        <scheme val="minor"/>
      </rPr>
      <t xml:space="preserve">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 xml:space="preserve">6. </t>
    </r>
    <r>
      <rPr>
        <sz val="11"/>
        <color theme="1"/>
        <rFont val="Calibri"/>
        <family val="2"/>
        <charset val="238"/>
        <scheme val="minor"/>
      </rPr>
      <t xml:space="preserve">Poszczególne dostawy wyrobów będą realizowane w terminie </t>
    </r>
    <r>
      <rPr>
        <sz val="11"/>
        <color rgb="FFFF0000"/>
        <rFont val="Calibri"/>
        <family val="2"/>
        <charset val="238"/>
        <scheme val="minor"/>
      </rPr>
      <t>do ...…  dni</t>
    </r>
    <r>
      <rPr>
        <sz val="11"/>
        <color theme="1"/>
        <rFont val="Calibri"/>
        <family val="2"/>
        <charset val="238"/>
        <scheme val="minor"/>
      </rPr>
      <t xml:space="preserve"> roboczych od daty przesłania zamówienia za pośrednictwem poczty elektronicznej na adres e-mail: …………………………………………………………………. . 
</t>
    </r>
    <r>
      <rPr>
        <b/>
        <sz val="11"/>
        <color theme="1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 xml:space="preserve">8. </t>
    </r>
    <r>
      <rPr>
        <sz val="11"/>
        <color theme="1"/>
        <rFont val="Calibri"/>
        <family val="2"/>
        <charset val="238"/>
        <scheme val="minor"/>
      </rPr>
      <t xml:space="preserve">Wykonawca oferuje realizację niniejszego zadania zgodnie z następującą kalkulacją:     </t>
    </r>
  </si>
  <si>
    <t>Formularz cenowo techniczny – ZADANIE NR 1</t>
  </si>
  <si>
    <t xml:space="preserve"> Załącznik nr 3 do SWZ</t>
  </si>
  <si>
    <t>Załącznik do umowy nr NZ.261.52.2.2024</t>
  </si>
  <si>
    <t>Formularz cenowo techniczny – ZADANIE NR 2</t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</si>
  <si>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cewników prowadzących do PTCA  i do zabiegów trudnych i przedłużonych</t>
    </r>
    <r>
      <rPr>
        <sz val="11"/>
        <color theme="1"/>
        <rFont val="Calibri"/>
        <family val="2"/>
        <charset val="238"/>
        <scheme val="minor"/>
      </rPr>
      <t xml:space="preserve">, zwanych dalej wyrobami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 xml:space="preserve">3. </t>
    </r>
    <r>
      <rPr>
        <sz val="11"/>
        <color theme="1"/>
        <rFont val="Calibri"/>
        <family val="2"/>
        <charset val="238"/>
        <scheme val="minor"/>
      </rPr>
      <t xml:space="preserve">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24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. 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 xml:space="preserve">6. </t>
    </r>
    <r>
      <rPr>
        <sz val="11"/>
        <color theme="1"/>
        <rFont val="Calibri"/>
        <family val="2"/>
        <charset val="238"/>
        <scheme val="minor"/>
      </rPr>
      <t xml:space="preserve">Poszczególne dostawy wyrobów będą realizowane w terminie </t>
    </r>
    <r>
      <rPr>
        <sz val="11"/>
        <color rgb="FFFF0000"/>
        <rFont val="Calibri"/>
        <family val="2"/>
        <charset val="238"/>
        <scheme val="minor"/>
      </rPr>
      <t>do …....  dni</t>
    </r>
    <r>
      <rPr>
        <sz val="11"/>
        <color theme="1"/>
        <rFont val="Calibri"/>
        <family val="2"/>
        <charset val="238"/>
        <scheme val="minor"/>
      </rPr>
      <t xml:space="preserve"> roboczych od daty przesłania zamówienia za pośrednictwem poczty elektronicznej na adres e-mail: …………………………………………………………………. . 
</t>
    </r>
    <r>
      <rPr>
        <b/>
        <sz val="11"/>
        <color theme="1"/>
        <rFont val="Calibri"/>
        <family val="2"/>
        <charset val="238"/>
        <scheme val="minor"/>
      </rPr>
      <t xml:space="preserve">7. </t>
    </r>
    <r>
      <rPr>
        <sz val="11"/>
        <color theme="1"/>
        <rFont val="Calibri"/>
        <family val="2"/>
        <charset val="238"/>
        <scheme val="minor"/>
      </rPr>
      <t xml:space="preserve">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 xml:space="preserve">8. </t>
    </r>
    <r>
      <rPr>
        <sz val="11"/>
        <color theme="1"/>
        <rFont val="Calibri"/>
        <family val="2"/>
        <charset val="238"/>
        <scheme val="minor"/>
      </rPr>
      <t xml:space="preserve">Wykonawca oferuje realizację niniejszego zadania zgodnie z następującą kalkulacją:     </t>
    </r>
  </si>
  <si>
    <t>Załącznik do umowy nr NZ.261.52.3.2024</t>
  </si>
  <si>
    <t>Formularz cenowo techniczny – ZADANIE NR 3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</si>
  <si>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charset val="238"/>
        <scheme val="minor"/>
      </rPr>
      <t xml:space="preserve"> 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 zestawów do planowanej implantacji stentów (prowadniki,stenty)</t>
    </r>
    <r>
      <rPr>
        <sz val="11"/>
        <color theme="1"/>
        <rFont val="Calibri"/>
        <family val="2"/>
        <charset val="238"/>
        <scheme val="minor"/>
      </rPr>
      <t xml:space="preserve">, zwanych dalej wyrobami.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Wykonawca oferuje w ramach przedmiotu umowy i jego cenie:
</t>
    </r>
    <r>
      <rPr>
        <b/>
        <sz val="11"/>
        <color theme="1"/>
        <rFont val="Calibri"/>
        <family val="2"/>
        <charset val="238"/>
        <scheme val="minor"/>
      </rPr>
      <t xml:space="preserve">a) utworzyć w Pracowni Radiologii Zabiegowej  Zamawiającego bank depozytowy wyrobów w pełnym asortymencie i zakresie wymaganych rozmiarów;
b) uzupełnić bank depozytowy uzupełniać bank depozytowy  w terminie </t>
    </r>
    <r>
      <rPr>
        <b/>
        <sz val="11"/>
        <color rgb="FFFF0000"/>
        <rFont val="Calibri"/>
        <family val="2"/>
        <charset val="238"/>
        <scheme val="minor"/>
      </rPr>
      <t>do .........*</t>
    </r>
    <r>
      <rPr>
        <b/>
        <sz val="11"/>
        <color theme="1"/>
        <rFont val="Calibri"/>
        <family val="2"/>
        <charset val="238"/>
        <scheme val="minor"/>
      </rPr>
      <t xml:space="preserve"> dni roboczych od dnia przekazania Wykonawcy raportu implantacji za pośrednictwem poczty elektronicznej na adres e-mail: ……………............................lub zgłoszenia telefonicznego na numer …………………………………… 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4. </t>
    </r>
    <r>
      <rPr>
        <sz val="11"/>
        <color theme="1"/>
        <rFont val="Calibri"/>
        <family val="2"/>
        <charset val="238"/>
        <scheme val="minor"/>
      </rPr>
      <t xml:space="preserve">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 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5. </t>
    </r>
    <r>
      <rPr>
        <sz val="11"/>
        <color theme="1"/>
        <rFont val="Calibri"/>
        <family val="2"/>
        <charset val="238"/>
        <scheme val="minor"/>
      </rPr>
      <t xml:space="preserve">Wykonawca oświadcza, że dostarczane zamawiającemu wyroby spełniać będą właściwe, ustalone w obowiązujących przepisach prawa wymagania odnośnie dopuszczenia do użytkowania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 xml:space="preserve">6. </t>
    </r>
    <r>
      <rPr>
        <sz val="11"/>
        <color theme="1"/>
        <rFont val="Calibri"/>
        <family val="2"/>
        <charset val="238"/>
        <scheme val="minor"/>
      </rPr>
      <t xml:space="preserve">Wykonawca zapewnia, że na potwierdzenie stanu faktycznego, o którym mowa w pkt. 2 i 5 posiada stosowne dokumenty, które zostaną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 xml:space="preserve">8. </t>
    </r>
    <r>
      <rPr>
        <sz val="11"/>
        <color theme="1"/>
        <rFont val="Calibri"/>
        <family val="2"/>
        <charset val="238"/>
        <scheme val="minor"/>
      </rPr>
      <t xml:space="preserve">Wykonawca oferuje realizację niniejszego zadania zgodnie z następującą kalkulacją:                    </t>
    </r>
  </si>
  <si>
    <t xml:space="preserve"> Załącznik nr 5 do SWZ</t>
  </si>
  <si>
    <t>Formularz cenowo techniczny – ZADANIE NR 4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</si>
  <si>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charset val="238"/>
        <scheme val="minor"/>
      </rPr>
      <t xml:space="preserve"> 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prowadników angiograficznych</t>
    </r>
    <r>
      <rPr>
        <sz val="11"/>
        <color theme="1"/>
        <rFont val="Calibri"/>
        <family val="2"/>
        <charset val="238"/>
        <scheme val="minor"/>
      </rPr>
      <t xml:space="preserve">, zwanych dalej wyrobami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 xml:space="preserve">3. </t>
    </r>
    <r>
      <rPr>
        <sz val="11"/>
        <color theme="1"/>
        <rFont val="Calibri"/>
        <family val="2"/>
        <charset val="238"/>
        <scheme val="minor"/>
      </rPr>
      <t xml:space="preserve">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Wykonawca oświadcza, że na potwierdzenie stanu faktycznego, o którym mowa w pkt. 2 i 4 posiada stosowne dokumenty, które zostaną 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 xml:space="preserve">6. </t>
    </r>
    <r>
      <rPr>
        <sz val="11"/>
        <color theme="1"/>
        <rFont val="Calibri"/>
        <family val="2"/>
        <charset val="238"/>
        <scheme val="minor"/>
      </rPr>
      <t>Poszczególne dostawy wyrobów będą realizowane w terminie</t>
    </r>
    <r>
      <rPr>
        <sz val="11"/>
        <color rgb="FFFF0000"/>
        <rFont val="Calibri"/>
        <family val="2"/>
        <charset val="238"/>
        <scheme val="minor"/>
      </rPr>
      <t xml:space="preserve"> do …...  dni</t>
    </r>
    <r>
      <rPr>
        <sz val="11"/>
        <color theme="1"/>
        <rFont val="Calibri"/>
        <family val="2"/>
        <charset val="238"/>
        <scheme val="minor"/>
      </rPr>
      <t xml:space="preserve"> roboczych od daty przesłania zamówienia za pośrednictwem poczty elektronicznej na adres e-mail: …………………………………………………………………. . 
</t>
    </r>
    <r>
      <rPr>
        <b/>
        <sz val="11"/>
        <color theme="1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Wykonawca oferuje realizację niniejszego zadania zgodnie z następującą kalkulacją:      </t>
    </r>
  </si>
  <si>
    <t xml:space="preserve"> Załącznik nr 6 do SWZ</t>
  </si>
  <si>
    <t>Formularz cenowo techniczny – ZADANIE NR 5</t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</si>
  <si>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zestawów do PTCA zmian w tętnicach krętych (stenty, cewniki balonowe)</t>
    </r>
    <r>
      <rPr>
        <sz val="11"/>
        <color theme="1"/>
        <rFont val="Calibri"/>
        <family val="2"/>
        <charset val="238"/>
        <scheme val="minor"/>
      </rPr>
      <t xml:space="preserve">, zwanych dalej wyrobami.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Wykonawca oferuje w ramach przedmiotu umowy i jego cenie:
</t>
    </r>
    <r>
      <rPr>
        <b/>
        <sz val="11"/>
        <color theme="1"/>
        <rFont val="Calibri"/>
        <family val="2"/>
        <charset val="238"/>
        <scheme val="minor"/>
      </rPr>
      <t xml:space="preserve">a) utworzyć w Pracowni Radiologii Zabiegowej  Zamawiającego bank depozytowy wyrobów w pełnym asortymencie i zakresie wymaganych rozmiarów;
b) uzupełnić bank depozytowy uzupełniać bank depozytowy  w terminie </t>
    </r>
    <r>
      <rPr>
        <b/>
        <sz val="11"/>
        <color rgb="FFFF0000"/>
        <rFont val="Calibri"/>
        <family val="2"/>
        <charset val="238"/>
        <scheme val="minor"/>
      </rPr>
      <t>do .........*</t>
    </r>
    <r>
      <rPr>
        <b/>
        <sz val="11"/>
        <color theme="1"/>
        <rFont val="Calibri"/>
        <family val="2"/>
        <charset val="238"/>
        <scheme val="minor"/>
      </rPr>
      <t xml:space="preserve"> dni roboczych od dnia przekazania Wykonawcy raportu implantacji za pośrednictwem poczty elektronicznej na adres e-mail: ……………............................lub zgłoszenia telefonicznego na numer …………………………………… 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 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użytkowania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Wykonawca zapewnia, że na potwierdzenie stanu faktycznego, o którym mowa w pkt. 2 i 5 posiada stosowne dokumenty, które zostaną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 xml:space="preserve">.Dopuszcza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 xml:space="preserve">8. </t>
    </r>
    <r>
      <rPr>
        <sz val="11"/>
        <color theme="1"/>
        <rFont val="Calibri"/>
        <family val="2"/>
        <charset val="238"/>
        <scheme val="minor"/>
      </rPr>
      <t xml:space="preserve">Wykonawca oferuje realizację niniejszego zadania zgodnie z następującą kalkulacją:    
</t>
    </r>
  </si>
  <si>
    <t>Załącznik do umowy nr NZ.261.52.5.2024</t>
  </si>
  <si>
    <t>Załącznik do umowy nr NZ.261.52.4.2024</t>
  </si>
  <si>
    <t xml:space="preserve"> Załącznik nr 7 do SWZ</t>
  </si>
  <si>
    <t>Załącznik do umowy nr NZ.261.52.6.2024</t>
  </si>
  <si>
    <t xml:space="preserve"> Załącznik nr 8 do SWZ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</si>
  <si>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charset val="238"/>
        <scheme val="minor"/>
      </rPr>
      <t xml:space="preserve"> 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 zestawów do PTCA zmian trudnych w OZW (stenty, cewniki balonowe)</t>
    </r>
    <r>
      <rPr>
        <sz val="11"/>
        <color theme="1"/>
        <rFont val="Calibri"/>
        <family val="2"/>
        <charset val="238"/>
        <scheme val="minor"/>
      </rPr>
      <t xml:space="preserve">, zwanych dalej wyrobami.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Wykonawca oferuje w ramach przedmiotu umowy i jego cenie:
</t>
    </r>
    <r>
      <rPr>
        <b/>
        <sz val="11"/>
        <color theme="1"/>
        <rFont val="Calibri"/>
        <family val="2"/>
        <charset val="238"/>
        <scheme val="minor"/>
      </rPr>
      <t xml:space="preserve">a) utworzyć w Pracowni Radiologii Zabiegowej  Zamawiającego bank depozytowy wyrobów w pełnym asortymencie i zakresie wymaganych rozmiarów;
b) uzupełnić bank depozytowy uzupełniać bank depozytowy  w terminie </t>
    </r>
    <r>
      <rPr>
        <b/>
        <sz val="11"/>
        <color rgb="FFFF0000"/>
        <rFont val="Calibri"/>
        <family val="2"/>
        <charset val="238"/>
        <scheme val="minor"/>
      </rPr>
      <t xml:space="preserve">do .........* </t>
    </r>
    <r>
      <rPr>
        <b/>
        <sz val="11"/>
        <color theme="1"/>
        <rFont val="Calibri"/>
        <family val="2"/>
        <charset val="238"/>
        <scheme val="minor"/>
      </rPr>
      <t>dni roboczych od dnia przekazania Wykonawcy raportu implantacji za pośrednictwem poczty elektronicznej na adres e-mail: ……………............................lub zgłoszenia telefonicznego na numer …………………………………… 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 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5. </t>
    </r>
    <r>
      <rPr>
        <sz val="11"/>
        <color theme="1"/>
        <rFont val="Calibri"/>
        <family val="2"/>
        <charset val="238"/>
        <scheme val="minor"/>
      </rPr>
      <t xml:space="preserve">Wykonawca oświadcza, że dostarczane zamawiającemu wyroby spełniać będą właściwe, ustalone w obowiązujących przepisach prawa wymagania odnośnie dopuszczenia do użytkowania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Wykonawca zapewnia, że na potwierdzenie stanu faktycznego, o którym mowa w pkt. 2 i 5 posiada stosowne dokumenty, które zostaną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Wykonawca oferuje realizację niniejszego zadania zgodnie z następującą kalkulacją:               
</t>
    </r>
  </si>
  <si>
    <t>Formularz cenowo techniczny – ZADANIE NR 6</t>
  </si>
  <si>
    <t>Załącznik do umowy nr NZ.261.52.7.2024</t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</si>
  <si>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 stentów do głównego pnia LTW i ujścia tętnic wieńcowych</t>
    </r>
    <r>
      <rPr>
        <sz val="11"/>
        <color theme="1"/>
        <rFont val="Calibri"/>
        <family val="2"/>
        <charset val="238"/>
        <scheme val="minor"/>
      </rPr>
      <t xml:space="preserve">, zwanych dalej wyrobami.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Wykonawca oferuje w ramach przedmiotu umowy i jego cenie:
</t>
    </r>
    <r>
      <rPr>
        <b/>
        <sz val="11"/>
        <color theme="1"/>
        <rFont val="Calibri"/>
        <family val="2"/>
        <charset val="238"/>
        <scheme val="minor"/>
      </rPr>
      <t xml:space="preserve">a) utworzyć w Pracowni Radiologii Zabiegowej  Zamawiającego bank depozytowy wyrobów w pełnym asortymencie i zakresie wymaganych rozmiarów;
b) uzupełnić bank depozytowy uzupełniać bank depozytowy  w terminie </t>
    </r>
    <r>
      <rPr>
        <b/>
        <sz val="11"/>
        <color rgb="FFFF0000"/>
        <rFont val="Calibri"/>
        <family val="2"/>
        <charset val="238"/>
        <scheme val="minor"/>
      </rPr>
      <t>do .........*</t>
    </r>
    <r>
      <rPr>
        <b/>
        <sz val="11"/>
        <color theme="1"/>
        <rFont val="Calibri"/>
        <family val="2"/>
        <charset val="238"/>
        <scheme val="minor"/>
      </rPr>
      <t xml:space="preserve"> dni roboczych od dnia przekazania Wykonawcy raportu implantacji za pośrednictwem poczty elektronicznej na adres e-mail: ……………............................lub zgłoszenia telefonicznego na numer …………………………………… 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 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użytkowania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Wykonawca zapewnia, że na potwierdzenie stanu faktycznego, o którym mowa w pkt. 2 i 5 posiada stosowne dokumenty, które zostaną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Wykonawca oferuje realizację niniejszego zadania zgodnie z następującą kalkulacją:               
</t>
    </r>
  </si>
  <si>
    <t>Formularz cenowo techniczny – ZADANIE NR 7</t>
  </si>
  <si>
    <t>Załącznik do umowy nr NZ.261.52.8.2024</t>
  </si>
  <si>
    <t>Formularz cenowo techniczny – ZADANIE NR 8</t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</si>
  <si>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 cewników balonowych do angioplastyki wieńcowej</t>
    </r>
    <r>
      <rPr>
        <sz val="11"/>
        <color theme="1"/>
        <rFont val="Calibri"/>
        <family val="2"/>
        <charset val="238"/>
        <scheme val="minor"/>
      </rPr>
      <t xml:space="preserve">, zwanych dalej wyrobami.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 xml:space="preserve">3. </t>
    </r>
    <r>
      <rPr>
        <sz val="11"/>
        <color theme="1"/>
        <rFont val="Calibri"/>
        <family val="2"/>
        <charset val="238"/>
        <scheme val="minor"/>
      </rPr>
      <t xml:space="preserve">Wykonawca oferuje w ramach przedmiotu umowy i jego cenie:
</t>
    </r>
    <r>
      <rPr>
        <b/>
        <sz val="11"/>
        <color theme="1"/>
        <rFont val="Calibri"/>
        <family val="2"/>
        <charset val="238"/>
        <scheme val="minor"/>
      </rPr>
      <t xml:space="preserve">a) utworzyć w Pracowni Radiologii Zabiegowej  Zamawiającego bank depozytowy wyrobów w pełnym asortymencie i zakresie wymaganych rozmiarów;
b) uzupełnić bank depozytowy uzupełniać bank depozytowy  w terminie </t>
    </r>
    <r>
      <rPr>
        <b/>
        <sz val="11"/>
        <color rgb="FFFF0000"/>
        <rFont val="Calibri"/>
        <family val="2"/>
        <charset val="238"/>
        <scheme val="minor"/>
      </rPr>
      <t>do .........*</t>
    </r>
    <r>
      <rPr>
        <b/>
        <sz val="11"/>
        <color theme="1"/>
        <rFont val="Calibri"/>
        <family val="2"/>
        <charset val="238"/>
        <scheme val="minor"/>
      </rPr>
      <t xml:space="preserve"> dni roboczych od dnia przekazania Wykonawcy raportu implantacji za pośrednictwem poczty elektronicznej na adres e-mail: ……………............................lub zgłoszenia telefonicznego na numer …………………………………… 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 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użytkowania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Wykonawca zapewnia, że na potwierdzenie stanu faktycznego, o którym mowa w pkt. 2 i 5 posiada stosowne dokumenty, które zostaną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 xml:space="preserve">7. </t>
    </r>
    <r>
      <rPr>
        <sz val="11"/>
        <color theme="1"/>
        <rFont val="Calibri"/>
        <family val="2"/>
        <charset val="238"/>
        <scheme val="minor"/>
      </rPr>
      <t xml:space="preserve">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Wykonawca oferuje realizację niniejszego zadania zgodnie z następującą kalkulacją:    </t>
    </r>
  </si>
  <si>
    <t xml:space="preserve"> Załącznik nr 10 do SWZ</t>
  </si>
  <si>
    <t>Załącznik do umowy nr NZ.261.52.9.2024</t>
  </si>
  <si>
    <t>Formularz cenowo techniczny – ZADANIE NR 9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</si>
  <si>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charset val="238"/>
        <scheme val="minor"/>
      </rPr>
      <t xml:space="preserve"> 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 kateterów do walwuloplastyki balonowej</t>
    </r>
    <r>
      <rPr>
        <sz val="11"/>
        <color theme="1"/>
        <rFont val="Calibri"/>
        <family val="2"/>
        <charset val="238"/>
        <scheme val="minor"/>
      </rPr>
      <t xml:space="preserve">, zwanych dalej wyrobami.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Wykonawca oferuje w ramach przedmiotu umowy i jego cenie:
</t>
    </r>
    <r>
      <rPr>
        <b/>
        <sz val="11"/>
        <color theme="1"/>
        <rFont val="Calibri"/>
        <family val="2"/>
        <charset val="238"/>
        <scheme val="minor"/>
      </rPr>
      <t xml:space="preserve">a) utworzyć w Pracowni Radiologii Zabiegowej  Zamawiającego bank depozytowy wyrobów w pełnym asortymencie i zakresie wymaganych rozmiarów;
b) uzupełnić bank depozytowy uzupełniać bank depozytowy  w terminie </t>
    </r>
    <r>
      <rPr>
        <b/>
        <sz val="11"/>
        <color rgb="FFFF0000"/>
        <rFont val="Calibri"/>
        <family val="2"/>
        <charset val="238"/>
        <scheme val="minor"/>
      </rPr>
      <t>do .........*</t>
    </r>
    <r>
      <rPr>
        <b/>
        <sz val="11"/>
        <color theme="1"/>
        <rFont val="Calibri"/>
        <family val="2"/>
        <charset val="238"/>
        <scheme val="minor"/>
      </rPr>
      <t xml:space="preserve"> dni roboczych od dnia przekazania Wykonawcy raportu implantacji za pośrednictwem poczty elektronicznej na adres e-mail: ……………............................lub zgłoszenia telefonicznego na numer …………………………………… 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.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 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miesiące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5. </t>
    </r>
    <r>
      <rPr>
        <sz val="11"/>
        <color theme="1"/>
        <rFont val="Calibri"/>
        <family val="2"/>
        <charset val="238"/>
        <scheme val="minor"/>
      </rPr>
      <t xml:space="preserve">Wykonawca oświadcza, że dostarczane zamawiającemu wyroby spełniać będą właściwe, ustalone w obowiązujących przepisach prawa wymagania odnośnie dopuszczenia do użytkowania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Wykonawca zapewnia, że na potwierdzenie stanu faktycznego, o którym mowa w pkt. 2 i 5 posiada stosowne dokumenty, które zostaną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 xml:space="preserve">7. </t>
    </r>
    <r>
      <rPr>
        <sz val="11"/>
        <color theme="1"/>
        <rFont val="Calibri"/>
        <family val="2"/>
        <charset val="238"/>
        <scheme val="minor"/>
      </rPr>
      <t xml:space="preserve">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 xml:space="preserve">8. </t>
    </r>
    <r>
      <rPr>
        <sz val="11"/>
        <color theme="1"/>
        <rFont val="Calibri"/>
        <family val="2"/>
        <charset val="238"/>
        <scheme val="minor"/>
      </rPr>
      <t xml:space="preserve">Wykonawca oferuje realizację niniejszego zadania zgodnie z następującą kalkulacją:       </t>
    </r>
  </si>
  <si>
    <t xml:space="preserve"> Załącznik nr 11 do SWZ</t>
  </si>
  <si>
    <t>Załącznik do umowy nr NZ.261.52.10.2024</t>
  </si>
  <si>
    <t>Formularz cenowo techniczny – ZADANIE NR 10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</si>
  <si>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charset val="238"/>
        <scheme val="minor"/>
      </rPr>
      <t xml:space="preserve">Przedmiotem zamówienia są:
</t>
    </r>
    <r>
      <rPr>
        <b/>
        <sz val="11"/>
        <color theme="1"/>
        <rFont val="Calibri"/>
        <family val="2"/>
        <charset val="238"/>
        <scheme val="minor"/>
      </rPr>
      <t>1.1) sukcesywne dostawy do siedziby Zamawiającego zestawów do litotrypsji w naczyniach wieńcowych i obwodowych, zwanych dalej wyrobami, 
1.2) dzierżawa generatora wraz z kablem, zwanego dalej urządzeniem,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Wykonawca zobowiązuje się w ramach przedmiotu umowy i w jego cenie:
</t>
    </r>
    <r>
      <rPr>
        <b/>
        <sz val="11"/>
        <color theme="1"/>
        <rFont val="Calibri"/>
        <family val="2"/>
        <charset val="238"/>
        <scheme val="minor"/>
      </rPr>
      <t xml:space="preserve">2.1 utworzyć  w Pracowni Radiologii Zabiegowej Zamawiającego  bank  depozytowy wyrobów  wskazanych w pełnym  asortymencie i zakresie wymaganych rozmiarów,
2.2 uzupełniać bank depozytowy  w terminie </t>
    </r>
    <r>
      <rPr>
        <b/>
        <sz val="11"/>
        <color rgb="FFFF0000"/>
        <rFont val="Calibri"/>
        <family val="2"/>
        <charset val="238"/>
        <scheme val="minor"/>
      </rPr>
      <t>do ......... dni</t>
    </r>
    <r>
      <rPr>
        <b/>
        <sz val="11"/>
        <color theme="1"/>
        <rFont val="Calibri"/>
        <family val="2"/>
        <charset val="238"/>
        <scheme val="minor"/>
      </rPr>
      <t xml:space="preserve"> roboczych od daty przekazania Wykonawcy raportu implantacji  za pośrednictwem poczty elektronicznej na adres ......................................................... lub zgłoszenia telefonicznego na numer …………………………………… ,
2.3 zagwarantować Zamawiającemu pełen zakres usług serwisowych urządzeń na czas trwania umowy (między innymi praca serwisu, dojazd, transportowanie, części zamienne) poprzez autoryzowany serwis. Serwis w trybie 24 godzinnym, czas reakcji serwisu – 24 godziny od zgłoszenia awarii. Częstotliwość przeglądów serwisowych zgodnie z wymogami producenta urządzenia,
2.4 przeszkolić 4 osoby wskazane przez Zamawiającego w zakresie obsługi i konserwacji codziennej urządzenia. Przeszkolenie osób zostanie udokumentowanie certyfikatem wystawionym przez Wykonawcę.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3.</t>
    </r>
    <r>
      <rPr>
        <sz val="11"/>
        <color theme="1"/>
        <rFont val="Calibri"/>
        <family val="2"/>
        <charset val="238"/>
        <scheme val="minor"/>
      </rPr>
      <t xml:space="preserve"> Wykonawca przyjmie od Zamawiającego zgłoszenie o zauważonych nieprawidłowościach bądź awarii urządzeń za pośrednictwem poczty elektronicznej na adres ………………………
</t>
    </r>
    <r>
      <rPr>
        <b/>
        <sz val="11"/>
        <color theme="1"/>
        <rFont val="Calibri"/>
        <family val="2"/>
        <charset val="238"/>
        <scheme val="minor"/>
      </rPr>
      <t xml:space="preserve">4. </t>
    </r>
    <r>
      <rPr>
        <sz val="11"/>
        <color theme="1"/>
        <rFont val="Calibri"/>
        <family val="2"/>
        <charset val="238"/>
        <scheme val="minor"/>
      </rPr>
      <t xml:space="preserve">Wykonawca gwarantuje, że wszystkie wyroby oraz urządzenie objęte zamówieniem 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 xml:space="preserve">5. </t>
    </r>
    <r>
      <rPr>
        <sz val="11"/>
        <color theme="1"/>
        <rFont val="Calibri"/>
        <family val="2"/>
        <charset val="238"/>
        <scheme val="minor"/>
      </rPr>
      <t xml:space="preserve">Wykonawca dostarczy zamawiającemu - wraz z pierwszą dostawą - materiały dotyczące przedmiotu zamówienia ( instrukcje obsługi, broszury, prospekty, dane techniczne, itp. ) w języku polskim. W przypadku pojawienia się nowych istotnych informacji wykonawca zobowiązuje się do niezwłocznego przekazania zamawiającemu zaktualizowanych danych. 
</t>
    </r>
    <r>
      <rPr>
        <b/>
        <sz val="11"/>
        <color theme="1"/>
        <rFont val="Calibri"/>
        <family val="2"/>
        <charset val="238"/>
        <scheme val="minor"/>
      </rPr>
      <t xml:space="preserve">6. </t>
    </r>
    <r>
      <rPr>
        <sz val="11"/>
        <color theme="1"/>
        <rFont val="Calibri"/>
        <family val="2"/>
        <charset val="238"/>
        <scheme val="minor"/>
      </rPr>
      <t xml:space="preserve">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miesięcy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7.</t>
    </r>
    <r>
      <rPr>
        <sz val="11"/>
        <color theme="1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Wykonawca oświadcza, że na potwierdzenie stanu faktycznego, o którym mowa w pkt. 4 i 7 posiada stosowne dokumenty, które zostaną 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>9.</t>
    </r>
    <r>
      <rPr>
        <sz val="11"/>
        <color theme="1"/>
        <rFont val="Calibri"/>
        <family val="2"/>
        <charset val="238"/>
        <scheme val="minor"/>
      </rPr>
      <t xml:space="preserve"> 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>10.</t>
    </r>
    <r>
      <rPr>
        <sz val="11"/>
        <color theme="1"/>
        <rFont val="Calibri"/>
        <family val="2"/>
        <charset val="238"/>
        <scheme val="minor"/>
      </rPr>
      <t xml:space="preserve"> Wykonawca oferuje realizację niniejszego zadania zgodnie z następującą kalkulacją:                                                                  </t>
    </r>
  </si>
  <si>
    <t xml:space="preserve"> Załącznik nr 12 do SWZ</t>
  </si>
  <si>
    <t>Załącznik do umowy nr NZ.261.52.11.2024</t>
  </si>
  <si>
    <t>Formularz cenowo techniczny – ZADANIE NR 11</t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</si>
  <si>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Przedmiotem zamówienia są </t>
    </r>
    <r>
      <rPr>
        <b/>
        <sz val="11"/>
        <color theme="1"/>
        <rFont val="Calibri"/>
        <family val="2"/>
        <charset val="238"/>
        <scheme val="minor"/>
      </rPr>
      <t>sukcesywne dostawy cewników elektronicznych i mechanicznych do IVUS</t>
    </r>
    <r>
      <rPr>
        <sz val="11"/>
        <color theme="1"/>
        <rFont val="Calibri"/>
        <family val="2"/>
        <charset val="238"/>
        <scheme val="minor"/>
      </rPr>
      <t xml:space="preserve"> , zwanych dalej wyrobami.
</t>
    </r>
    <r>
      <rPr>
        <b/>
        <sz val="11"/>
        <color theme="1"/>
        <rFont val="Calibri"/>
        <family val="2"/>
        <charset val="238"/>
        <scheme val="minor"/>
      </rPr>
      <t xml:space="preserve">2. </t>
    </r>
    <r>
      <rPr>
        <sz val="11"/>
        <color theme="1"/>
        <rFont val="Calibri"/>
        <family val="2"/>
        <charset val="238"/>
        <scheme val="minor"/>
      </rPr>
      <t xml:space="preserve">Wykonawca zobowiązuje się w ramach przedmiotu umowy i w jego cenie:
</t>
    </r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utworzyć  w   Pracowni Radiologii Zabiegowej  Zamawiającego  bank  depozytowy wyrobów  w pełnym  asortymencie i zakresie wymaganych rozmiarów,
</t>
    </r>
    <r>
      <rPr>
        <b/>
        <sz val="11"/>
        <color theme="1"/>
        <rFont val="Calibri"/>
        <family val="2"/>
        <charset val="238"/>
        <scheme val="minor"/>
      </rPr>
      <t xml:space="preserve">b) </t>
    </r>
    <r>
      <rPr>
        <sz val="11"/>
        <color theme="1"/>
        <rFont val="Calibri"/>
        <family val="2"/>
        <charset val="238"/>
        <scheme val="minor"/>
      </rPr>
      <t xml:space="preserve">uzupełniać bank depozytowy  w terminie </t>
    </r>
    <r>
      <rPr>
        <sz val="11"/>
        <color rgb="FFFF0000"/>
        <rFont val="Calibri"/>
        <family val="2"/>
        <charset val="238"/>
        <scheme val="minor"/>
      </rPr>
      <t>do ......... dni</t>
    </r>
    <r>
      <rPr>
        <sz val="11"/>
        <color theme="1"/>
        <rFont val="Calibri"/>
        <family val="2"/>
        <charset val="238"/>
        <scheme val="minor"/>
      </rPr>
      <t xml:space="preserve"> roboczych od daty przekazania Wykonawcy raportu  za pośrednictwem poczty elektronicznej na adres ..........................................................
</t>
    </r>
    <r>
      <rPr>
        <b/>
        <sz val="11"/>
        <color theme="1"/>
        <rFont val="Calibri"/>
        <family val="2"/>
        <charset val="238"/>
        <scheme val="minor"/>
      </rPr>
      <t xml:space="preserve">c) </t>
    </r>
    <r>
      <rPr>
        <sz val="11"/>
        <color theme="1"/>
        <rFont val="Calibri"/>
        <family val="2"/>
        <charset val="238"/>
        <scheme val="minor"/>
      </rPr>
      <t xml:space="preserve">dostarczyć Zamawiającemu do używania system do korejestracji (Pracowania Radiologii Zabiegowej – 1 szt.), zwany dalej urządzeniem, wymagania eksploatacyjno-techniczne opisane w tab. nr 2.
</t>
    </r>
    <r>
      <rPr>
        <b/>
        <sz val="11"/>
        <color theme="1"/>
        <rFont val="Calibri"/>
        <family val="2"/>
        <charset val="238"/>
        <scheme val="minor"/>
      </rPr>
      <t xml:space="preserve">3. </t>
    </r>
    <r>
      <rPr>
        <sz val="11"/>
        <color theme="1"/>
        <rFont val="Calibri"/>
        <family val="2"/>
        <charset val="238"/>
        <scheme val="minor"/>
      </rPr>
      <t xml:space="preserve">Wykonawca gwarantuje, że wszystkie wyroby objęte zamówieniem spełniać będą wszystkie - wskazane w niniejszym załączniku – wymagania eksploatacyjno - techniczne oraz jakościowe.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Dostarczane zamawiającemu poszczególne wyroby powinny znajdować się w trwałych – odpornych na uszkodzenia mechaniczne oraz zabezpieczonych przed działaniem szkodliwych czynników zewnętrznych – opakowaniach (jednostkowych, zbiorczych), na których umieszczona będzie informacja w języku polskim, zawierająca co najmniej następujące dane:
    -  nazwa wyrobu, nazwa producenta,
    -  kod partii lub serii wyrobu, 
    -  wyraźnie oznakowany rozmiar,
    -  oznaczenie daty, przed upływem której wyrób może być używany bezpiecznie, wyrażonej w latach i miesiącach (dotyczy wyrobów sterylnych),
    -  oznakowanie CE,
    -  inne oznaczenia i informacje wymagane na podstawie odrębnych przepisów.
</t>
    </r>
    <r>
      <rPr>
        <b/>
        <sz val="11"/>
        <color theme="1"/>
        <rFont val="Calibri"/>
        <family val="2"/>
        <charset val="238"/>
        <scheme val="minor"/>
      </rPr>
      <t>Uwaga: Okres ważności wyrobów powinien wynosić minimum 12 miesięcy od dnia dostawy do siedziby zamawiającego.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Wykonawca oświadcza, że dostarczane zamawiającemu wyroby spełniać będą właściwe, ustalone w obowiązujących przepisach prawa wymagania odnośnie dopuszczenia do użytkownika przedmiotowych wyrobów w polskich zakładach opieki zdrowotnej.
</t>
    </r>
    <r>
      <rPr>
        <b/>
        <sz val="11"/>
        <color theme="1"/>
        <rFont val="Calibri"/>
        <family val="2"/>
        <charset val="238"/>
        <scheme val="minor"/>
      </rPr>
      <t xml:space="preserve">6. </t>
    </r>
    <r>
      <rPr>
        <sz val="11"/>
        <color theme="1"/>
        <rFont val="Calibri"/>
        <family val="2"/>
        <charset val="238"/>
        <scheme val="minor"/>
      </rPr>
      <t xml:space="preserve">Wykonawca oświadcza, że na potwierdzenie stanu faktycznego, o którym mowa w pkt. 3 i 5 posiada stosowne dokumenty, które zostaną  niezwłocznie przekazane zamawiającemu, na jego pisemny wniosek na etapie realizacji zamówienia.
</t>
    </r>
    <r>
      <rPr>
        <b/>
        <sz val="11"/>
        <color theme="1"/>
        <rFont val="Calibri"/>
        <family val="2"/>
        <charset val="238"/>
        <scheme val="minor"/>
      </rPr>
      <t xml:space="preserve">7. </t>
    </r>
    <r>
      <rPr>
        <sz val="11"/>
        <color theme="1"/>
        <rFont val="Calibri"/>
        <family val="2"/>
        <charset val="238"/>
        <scheme val="minor"/>
      </rPr>
      <t xml:space="preserve">Dopuszcza się składania ofert na asortyment w innych opakowaniach jednostkowych z przeliczeniem oferowanych ilości do wartości sumarycznej wymaganej przez Zamawiającego, w zaokrągleniu do pełnego opakowania w górę.
</t>
    </r>
    <r>
      <rPr>
        <b/>
        <sz val="11"/>
        <color theme="1"/>
        <rFont val="Calibri"/>
        <family val="2"/>
        <charset val="238"/>
        <scheme val="minor"/>
      </rPr>
      <t>8.</t>
    </r>
    <r>
      <rPr>
        <sz val="11"/>
        <color theme="1"/>
        <rFont val="Calibri"/>
        <family val="2"/>
        <charset val="238"/>
        <scheme val="minor"/>
      </rPr>
      <t xml:space="preserve"> Wykonawca oferuje realizację niniejszego zadania zgodnie z następującą kalkulacją:        </t>
    </r>
  </si>
  <si>
    <r>
      <t xml:space="preserve"> Załącznik nr 4 do SWZ </t>
    </r>
    <r>
      <rPr>
        <sz val="11"/>
        <color rgb="FFFF0000"/>
        <rFont val="Calibri"/>
        <family val="2"/>
        <charset val="238"/>
        <scheme val="minor"/>
      </rPr>
      <t>PO ZMIANACH</t>
    </r>
  </si>
  <si>
    <r>
      <t xml:space="preserve">STENTY  ZE  STOPÓW  KOBALTOWYCH  POKRYTE  SUBSTANCJĄ ANTYMITOTYCZNĄ Z  GRUPY LIMUS 
</t>
    </r>
    <r>
      <rPr>
        <sz val="10"/>
        <color rgb="FF000000"/>
        <rFont val="Tahoma"/>
        <family val="2"/>
        <charset val="238"/>
      </rPr>
      <t xml:space="preserve">- stent ze stopu kobaltowo-chromowego L-605,  typu slotted tube,
- stent ze stałym polimerem uwalniający analog Rapamycyny (everolimus)
- grubość ściany stentu 0,0032” (0,081 mm) dla wszystkich rozmiarów
- crossing profile 0,039” dla rozmiaru 3.0/18 mm
- długość systemu doprowadzającego 145 cm
- przedział średnic: 2,0–4,0mm (2,0; 2,25;  2,5; 2,75;  3,0; 3,25;  3,5; 4,0) , 
- możliwość postdylatacji dla rozmiarów 2.0-3.25 mm do średnicy 3,75 mm i dla rozmiarów 3.5-4.0 mm do 5.5 mm
- długości: 8, 12, 15, 18, 23, 28, 33, 38 mm dla wszystkich oferowanych średnic. Długość 48 mm dostępna dla średnic 2,5; 2,75; 3,0; 3,5 mm.
- ciśnienie nominalne 9 atm dla średnic 2.0-2.5, </t>
    </r>
    <r>
      <rPr>
        <sz val="10"/>
        <color rgb="FFFF0000"/>
        <rFont val="Tahoma"/>
        <family val="2"/>
        <charset val="238"/>
      </rPr>
      <t>11 atm dla długości 48 mm</t>
    </r>
    <r>
      <rPr>
        <sz val="10"/>
        <color rgb="FF000000"/>
        <rFont val="Tahoma"/>
        <family val="2"/>
        <charset val="238"/>
      </rPr>
      <t xml:space="preserve"> i 12 atm dla pozostałych rozmiarów 
- RBP: 16 atm dla wszystkich średnic z wyjątkiem długości 48mm (18 atm).
- bardzo dobry dostęp do bocznic (maksymalna średnica otwarcia pojedynczej celi stentu dla średnicy 3.0 mm wynosi  4.0 mm)
- wysoka siła radialna 1195 mmHg</t>
    </r>
    <r>
      <rPr>
        <sz val="10"/>
        <color rgb="FFFF0000"/>
        <rFont val="Tahoma"/>
        <family val="2"/>
        <charset val="238"/>
      </rPr>
      <t xml:space="preserve"> lub 1345 mmHg (26 PSI)</t>
    </r>
    <r>
      <rPr>
        <sz val="10"/>
        <color rgb="FF000000"/>
        <rFont val="Tahoma"/>
        <family val="2"/>
        <charset val="238"/>
      </rPr>
      <t xml:space="preserve"> dla rozmiaru 3.0/18 mm. 
- taperowany tip typu True Center, ułatwiający nawigowanie stentu współosiowo w stosunku do światła naczynia,
- skrócenie stentu przy ciśnieniu nominalnym: 0%</t>
    </r>
  </si>
  <si>
    <r>
      <t xml:space="preserve"> Załącznik nr 9 do SWZ </t>
    </r>
    <r>
      <rPr>
        <sz val="11"/>
        <color rgb="FFFF0000"/>
        <rFont val="Calibri"/>
        <family val="2"/>
        <charset val="238"/>
        <scheme val="minor"/>
      </rPr>
      <t>PO ZMIANACH</t>
    </r>
  </si>
  <si>
    <r>
      <t xml:space="preserve"> Załącznik nr 2 do SWZ </t>
    </r>
    <r>
      <rPr>
        <sz val="11"/>
        <color rgb="FFFF0000"/>
        <rFont val="Calibri"/>
        <family val="2"/>
        <charset val="238"/>
        <scheme val="minor"/>
      </rPr>
      <t>PO ZMIANACH</t>
    </r>
  </si>
  <si>
    <r>
      <rPr>
        <b/>
        <sz val="10"/>
        <color rgb="FFFF0000"/>
        <rFont val="Tahoma"/>
        <family val="2"/>
        <charset val="238"/>
      </rPr>
      <t>INFLATOR</t>
    </r>
    <r>
      <rPr>
        <b/>
        <sz val="10"/>
        <color rgb="FF000000"/>
        <rFont val="Tahoma"/>
        <family val="2"/>
        <charset val="238"/>
      </rPr>
      <t xml:space="preserve"> DO CEWNIKA BALONOWEGO WYSOKOCIŚNIENIOWEGO:</t>
    </r>
    <r>
      <rPr>
        <sz val="10"/>
        <color rgb="FF000000"/>
        <rFont val="Tahoma"/>
        <family val="2"/>
        <charset val="238"/>
      </rPr>
      <t xml:space="preserve">
- inflator analogowy do uzyskiwania standardowych do 40 atm i super wysokich ciśnień do 55 atm;
- dostępne pojemności: 14 ml/cc, 25 ml/cc;
- przezroczysty poliwęglanowy korpus umożliwiający obserwację słupa cieczy;
- czarny poliwęglanowy gwintowany tłok z wyraźnie oznaczoną blokadą;
- pozostałe elementy inflatora wykonane z plastiku wzmacnianego włóknem szklanym oraz metalu;
- dostępne rozdzielczości manometru: 1, 2 (do 20 atm), 5 (do 40 atm);
- dokładność manometru ( + - )1 atm;
- dren zakończony męskim luerem;
- mechanizm spustowy umożliwiający szybką deflację;
- blokada zabezpieczająca przed przypadkową deflacją;
- możliwość wykonania precyzyjnej inflacji;
- w zestawie dołączony kranik trójdrożny;
- pakowany pojedynczo;</t>
    </r>
  </si>
  <si>
    <r>
      <t xml:space="preserve">CEWNIKI BALONOWE TYPU NON COMPLIANT - 
</t>
    </r>
    <r>
      <rPr>
        <sz val="10"/>
        <color rgb="FF000000"/>
        <rFont val="Tahoma"/>
        <family val="2"/>
        <charset val="238"/>
      </rPr>
      <t xml:space="preserve">- typ: “rapid exchange”;
- średnice balonu (mm): 2,0/ 2,25/ 2,5/ 2,75/ 3,0/ 3,25/ 3,5/ 3,75/ 4,0/ 4,5/ 5,0 mm;
- różne długości balonu: 6, 8, 12, 15, 20, 27 mm;
- typ balonu “non-compliant”;
- trwałość kształtu – nie odkształca się po pierwszym wypełnieniu;
- nominal pressure 10 atm. </t>
    </r>
    <r>
      <rPr>
        <sz val="10"/>
        <color rgb="FFFF0000"/>
        <rFont val="Tahoma"/>
        <family val="2"/>
        <charset val="238"/>
      </rPr>
      <t>lub 12 atm</t>
    </r>
    <r>
      <rPr>
        <sz val="10"/>
        <color rgb="FF000000"/>
        <rFont val="Tahoma"/>
        <family val="2"/>
        <charset val="238"/>
      </rPr>
      <t xml:space="preserve">
- rated burst pressure 18 atm. </t>
    </r>
    <r>
      <rPr>
        <sz val="10"/>
        <color rgb="FFFF0000"/>
        <rFont val="Tahoma"/>
        <family val="2"/>
        <charset val="238"/>
      </rPr>
      <t>lub 20 atm</t>
    </r>
    <r>
      <rPr>
        <sz val="10"/>
        <color rgb="FF000000"/>
        <rFont val="Tahoma"/>
        <family val="2"/>
        <charset val="238"/>
      </rPr>
      <t xml:space="preserve">;
- distal shaft 2,4F/2,6F, proximal shaft 1,9F (dla cewników o śr. 2,0-3,75 mm);
- distal shaft 3,0F, proximal shaft 1,9F (dla cewników o śr. 4,0-5,0 mm); </t>
    </r>
    <r>
      <rPr>
        <sz val="10"/>
        <color rgb="FFFF0000"/>
        <rFont val="Tahoma"/>
        <family val="2"/>
        <charset val="238"/>
      </rPr>
      <t>LUB proximal shaft = 2,1 F w pełnym zakresie średnic</t>
    </r>
    <r>
      <rPr>
        <sz val="10"/>
        <color rgb="FF000000"/>
        <rFont val="Tahoma"/>
        <family val="2"/>
        <charset val="238"/>
      </rPr>
      <t xml:space="preserve">
- długość użytkowa cewnika 142 cm;
- crossing profile (dla balonu 3,0 mm) – 0,026” dla rozmiaru 2,0 mm – 0,024”;
- entry profile 0,015”;
- cewnik balonowy przeznaczony do doprężania stentów.</t>
    </r>
    <r>
      <rPr>
        <b/>
        <sz val="10"/>
        <color rgb="FF000000"/>
        <rFont val="Tahoma"/>
        <family val="2"/>
        <charset val="1"/>
      </rPr>
      <t xml:space="preserve">
</t>
    </r>
    <r>
      <rPr>
        <b/>
        <sz val="10"/>
        <color rgb="FFFF0000"/>
        <rFont val="Tahoma"/>
        <family val="2"/>
        <charset val="238"/>
      </rPr>
      <t xml:space="preserve">- </t>
    </r>
    <r>
      <rPr>
        <sz val="10"/>
        <color rgb="FFFF0000"/>
        <rFont val="Tahoma"/>
        <family val="2"/>
        <charset val="238"/>
      </rPr>
      <t>wykonane z bardzo trwałego materiału odpornego na uszkodzenia z gwarantowaną, udokumentowaną możliwością minimum 10 krotnej inflacji do wartości RBP</t>
    </r>
  </si>
  <si>
    <r>
      <t xml:space="preserve">
</t>
    </r>
    <r>
      <rPr>
        <b/>
        <sz val="10"/>
        <color rgb="FF000000"/>
        <rFont val="Tahoma"/>
        <family val="2"/>
        <charset val="238"/>
      </rPr>
      <t>PROWADNIKI DO CTO:</t>
    </r>
    <r>
      <rPr>
        <sz val="10"/>
        <color rgb="FF000000"/>
        <rFont val="Tahoma"/>
        <family val="2"/>
        <charset val="238"/>
      </rPr>
      <t xml:space="preserve">
- średnica 0,014”;
- prowadnik wykonany ze stali nierdzewnej;
- rdzeń prowadnika wykonany z jednego kawałka drutu w technice core-to-tip;
- dostępne prowadniki o sztywnościach końcówki: 0,5 g, 0,6g, 0,7g, 0,8g </t>
    </r>
    <r>
      <rPr>
        <sz val="10"/>
        <color rgb="FFFF0000"/>
        <rFont val="Tahoma"/>
        <family val="2"/>
        <charset val="238"/>
      </rPr>
      <t xml:space="preserve">lub 0,5g ,0,6g ,0,8g ,1,0g </t>
    </r>
    <r>
      <rPr>
        <sz val="10"/>
        <color rgb="FF000000"/>
        <rFont val="Tahoma"/>
        <family val="2"/>
        <charset val="238"/>
      </rPr>
      <t xml:space="preserve">
- dostępny prowadnik z płaszczem polimerowym na dystalnej części prowadnika o długości 20 cm;
- dostępny prowadnik z pokryciem hydrofilnym na dystalnych 40cm;
- dystalna część upleciona z 8 drutów zapewniająca wysoką odporność i doskonałą manewrowalność oraz czucie prowadnika;
- kształt końcówki: prosta i „J” oraz pre-shape;
- dostępne długości: 180 cm, 190 cm i 300 cm;
- dostępność prowadników z końcówką taperowaną do 0,009”; 0,010”;
- wymagane dopuszczenie do użytku na terenie Unii Europejskiej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</si>
</sst>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1"/>
    </font>
    <font>
      <b/>
      <sz val="8"/>
      <color rgb="FF000000"/>
      <name val="Times New Roman"/>
      <family val="1"/>
      <charset val="238"/>
    </font>
    <font>
      <b/>
      <sz val="10"/>
      <name val="Tahoma"/>
      <family val="2"/>
      <charset val="1"/>
    </font>
    <font>
      <b/>
      <sz val="10"/>
      <color rgb="FF000000"/>
      <name val="Tahoma"/>
      <family val="2"/>
      <charset val="1"/>
    </font>
    <font>
      <sz val="10"/>
      <color rgb="FF000000"/>
      <name val="Tahoma"/>
      <family val="2"/>
      <charset val="238"/>
    </font>
    <font>
      <sz val="10"/>
      <color rgb="FF000000"/>
      <name val="Tahoma"/>
      <family val="2"/>
      <charset val="1"/>
    </font>
    <font>
      <b/>
      <sz val="10"/>
      <name val="Times New Roman"/>
      <family val="1"/>
      <charset val="238"/>
    </font>
    <font>
      <b/>
      <sz val="11"/>
      <name val="Calibri"/>
      <family val="2"/>
      <charset val="1"/>
    </font>
    <font>
      <b/>
      <sz val="9"/>
      <name val="Tahoma"/>
      <family val="2"/>
      <charset val="1"/>
    </font>
    <font>
      <sz val="9"/>
      <color rgb="FF000000"/>
      <name val="Tahoma"/>
      <family val="2"/>
      <charset val="1"/>
    </font>
    <font>
      <b/>
      <sz val="10"/>
      <color rgb="FF000000"/>
      <name val="Tahoma"/>
      <family val="2"/>
      <charset val="238"/>
    </font>
    <font>
      <sz val="10"/>
      <color rgb="FF00000A"/>
      <name val="Tahoma"/>
      <family val="2"/>
      <charset val="1"/>
    </font>
    <font>
      <b/>
      <sz val="10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A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sz val="11"/>
      <color rgb="FF000000"/>
      <name val="Calibri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0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wrapText="1"/>
    </xf>
    <xf numFmtId="4" fontId="10" fillId="0" borderId="0" xfId="0" applyNumberFormat="1" applyFont="1" applyAlignment="1">
      <alignment horizontal="center" vertical="top" wrapText="1"/>
    </xf>
    <xf numFmtId="4" fontId="10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right" vertical="center" wrapText="1"/>
    </xf>
    <xf numFmtId="0" fontId="8" fillId="0" borderId="5" xfId="0" applyFont="1" applyBorder="1" applyAlignment="1">
      <alignment horizontal="center" vertical="top" wrapText="1"/>
    </xf>
    <xf numFmtId="0" fontId="0" fillId="0" borderId="5" xfId="0" applyBorder="1"/>
    <xf numFmtId="0" fontId="1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2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wrapText="1"/>
    </xf>
    <xf numFmtId="4" fontId="7" fillId="0" borderId="8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9" xfId="0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1" xfId="0" applyBorder="1"/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9" fillId="0" borderId="0" xfId="0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9" fontId="5" fillId="0" borderId="1" xfId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8" fillId="0" borderId="0" xfId="0" applyFont="1" applyAlignment="1">
      <alignment vertical="center"/>
    </xf>
    <xf numFmtId="0" fontId="20" fillId="0" borderId="0" xfId="0" applyFont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8" fontId="0" fillId="0" borderId="0" xfId="0" applyNumberFormat="1"/>
    <xf numFmtId="0" fontId="22" fillId="0" borderId="1" xfId="0" applyFont="1" applyBorder="1" applyAlignment="1">
      <alignment vertical="center" wrapText="1"/>
    </xf>
    <xf numFmtId="0" fontId="0" fillId="0" borderId="0" xfId="0" applyAlignment="1">
      <alignment horizontal="right" wrapText="1"/>
    </xf>
    <xf numFmtId="0" fontId="23" fillId="0" borderId="0" xfId="0" applyFont="1" applyAlignment="1">
      <alignment horizontal="justify" vertical="center" wrapText="1"/>
    </xf>
    <xf numFmtId="0" fontId="24" fillId="0" borderId="0" xfId="0" applyFont="1" applyAlignment="1">
      <alignment horizontal="left" wrapText="1"/>
    </xf>
    <xf numFmtId="0" fontId="21" fillId="0" borderId="0" xfId="0" applyFont="1" applyAlignment="1">
      <alignment horizontal="left" vertical="top" wrapText="1"/>
    </xf>
    <xf numFmtId="4" fontId="12" fillId="0" borderId="3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8" fontId="1" fillId="0" borderId="1" xfId="0" applyNumberFormat="1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top" wrapText="1"/>
    </xf>
    <xf numFmtId="4" fontId="12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24" fillId="0" borderId="10" xfId="0" applyFont="1" applyBorder="1"/>
    <xf numFmtId="0" fontId="21" fillId="0" borderId="11" xfId="0" applyFont="1" applyBorder="1"/>
    <xf numFmtId="0" fontId="21" fillId="0" borderId="7" xfId="0" applyFont="1" applyBorder="1"/>
    <xf numFmtId="0" fontId="21" fillId="0" borderId="10" xfId="0" applyFont="1" applyBorder="1" applyAlignment="1">
      <alignment horizontal="justify" vertical="center" wrapText="1"/>
    </xf>
    <xf numFmtId="0" fontId="21" fillId="0" borderId="11" xfId="0" applyFont="1" applyBorder="1" applyAlignment="1">
      <alignment wrapText="1"/>
    </xf>
    <xf numFmtId="0" fontId="21" fillId="0" borderId="7" xfId="0" applyFont="1" applyBorder="1" applyAlignment="1">
      <alignment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31939-AF98-4E7C-A740-770E2CAE0010}">
  <sheetPr>
    <pageSetUpPr fitToPage="1"/>
  </sheetPr>
  <dimension ref="A1:J19"/>
  <sheetViews>
    <sheetView view="pageBreakPreview" zoomScale="140" zoomScaleNormal="100" zoomScaleSheetLayoutView="140" workbookViewId="0">
      <selection activeCell="B9" sqref="B9"/>
    </sheetView>
  </sheetViews>
  <sheetFormatPr defaultRowHeight="15" x14ac:dyDescent="0.25"/>
  <cols>
    <col min="1" max="1" width="6.140625" customWidth="1"/>
    <col min="2" max="2" width="57.7109375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109</v>
      </c>
      <c r="G1" s="108"/>
      <c r="H1" s="108"/>
      <c r="I1" s="108"/>
      <c r="J1" s="108"/>
    </row>
    <row r="2" spans="1:10" x14ac:dyDescent="0.25">
      <c r="A2" s="111" t="s">
        <v>65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67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66</v>
      </c>
      <c r="C4" s="109"/>
      <c r="D4" s="109"/>
      <c r="E4" s="109"/>
      <c r="F4" s="109"/>
      <c r="G4" s="109"/>
      <c r="H4" s="109"/>
      <c r="I4" s="109"/>
      <c r="J4" s="109"/>
    </row>
    <row r="5" spans="1:10" ht="178.5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52.5" x14ac:dyDescent="0.25">
      <c r="A6" s="3" t="s">
        <v>1</v>
      </c>
      <c r="B6" s="4" t="s">
        <v>13</v>
      </c>
      <c r="C6" s="4" t="s">
        <v>9</v>
      </c>
      <c r="D6" s="21" t="s">
        <v>10</v>
      </c>
      <c r="E6" s="5" t="s">
        <v>2</v>
      </c>
      <c r="F6" s="4" t="s">
        <v>3</v>
      </c>
      <c r="G6" s="4" t="s">
        <v>4</v>
      </c>
      <c r="H6" s="4" t="s">
        <v>5</v>
      </c>
      <c r="I6" s="6" t="s">
        <v>6</v>
      </c>
      <c r="J6" s="7" t="s">
        <v>7</v>
      </c>
    </row>
    <row r="7" spans="1:10" x14ac:dyDescent="0.25">
      <c r="A7" s="8">
        <v>1</v>
      </c>
      <c r="B7" s="9">
        <v>2</v>
      </c>
      <c r="C7" s="9">
        <v>3</v>
      </c>
      <c r="D7" s="20">
        <v>4</v>
      </c>
      <c r="E7" s="10">
        <v>5</v>
      </c>
      <c r="F7" s="9">
        <v>6</v>
      </c>
      <c r="G7" s="10">
        <v>7</v>
      </c>
      <c r="H7" s="9">
        <v>8</v>
      </c>
      <c r="I7" s="9">
        <v>9</v>
      </c>
      <c r="J7" s="9">
        <v>10</v>
      </c>
    </row>
    <row r="8" spans="1:10" ht="201.75" customHeight="1" x14ac:dyDescent="0.25">
      <c r="A8" s="8" t="s">
        <v>8</v>
      </c>
      <c r="B8" s="94" t="s">
        <v>44</v>
      </c>
      <c r="C8" s="75" t="s">
        <v>14</v>
      </c>
      <c r="D8" s="20">
        <v>800</v>
      </c>
      <c r="E8" s="11"/>
      <c r="F8" s="100"/>
      <c r="G8" s="12"/>
      <c r="H8" s="100"/>
      <c r="I8" s="100"/>
      <c r="J8" s="74"/>
    </row>
    <row r="9" spans="1:10" ht="243.75" customHeight="1" x14ac:dyDescent="0.25">
      <c r="A9" s="8" t="s">
        <v>11</v>
      </c>
      <c r="B9" s="94" t="s">
        <v>112</v>
      </c>
      <c r="C9" s="75" t="s">
        <v>14</v>
      </c>
      <c r="D9" s="20">
        <v>150</v>
      </c>
      <c r="E9" s="11"/>
      <c r="F9" s="100"/>
      <c r="G9" s="12"/>
      <c r="H9" s="100"/>
      <c r="I9" s="100"/>
      <c r="J9" s="74"/>
    </row>
    <row r="10" spans="1:10" ht="172.5" customHeight="1" x14ac:dyDescent="0.25">
      <c r="A10" s="42" t="s">
        <v>20</v>
      </c>
      <c r="B10" s="94" t="s">
        <v>50</v>
      </c>
      <c r="C10" s="75" t="s">
        <v>14</v>
      </c>
      <c r="D10" s="20">
        <v>50</v>
      </c>
      <c r="E10" s="11"/>
      <c r="F10" s="100"/>
      <c r="G10" s="12"/>
      <c r="H10" s="100"/>
      <c r="I10" s="100"/>
      <c r="J10" s="74"/>
    </row>
    <row r="11" spans="1:10" ht="250.5" customHeight="1" x14ac:dyDescent="0.25">
      <c r="A11" s="42" t="s">
        <v>45</v>
      </c>
      <c r="B11" s="94" t="s">
        <v>51</v>
      </c>
      <c r="C11" s="75" t="s">
        <v>14</v>
      </c>
      <c r="D11" s="20">
        <v>20</v>
      </c>
      <c r="E11" s="11">
        <v>550</v>
      </c>
      <c r="F11" s="100"/>
      <c r="G11" s="12"/>
      <c r="H11" s="100"/>
      <c r="I11" s="100"/>
      <c r="J11" s="74"/>
    </row>
    <row r="12" spans="1:10" ht="250.5" customHeight="1" x14ac:dyDescent="0.25">
      <c r="A12" s="42" t="s">
        <v>46</v>
      </c>
      <c r="B12" s="94" t="s">
        <v>52</v>
      </c>
      <c r="C12" s="75" t="s">
        <v>14</v>
      </c>
      <c r="D12" s="20">
        <v>30</v>
      </c>
      <c r="E12" s="11"/>
      <c r="F12" s="100"/>
      <c r="G12" s="12"/>
      <c r="H12" s="100"/>
      <c r="I12" s="100"/>
      <c r="J12" s="74"/>
    </row>
    <row r="13" spans="1:10" ht="267.75" customHeight="1" x14ac:dyDescent="0.25">
      <c r="A13" s="42" t="s">
        <v>47</v>
      </c>
      <c r="B13" s="94" t="s">
        <v>110</v>
      </c>
      <c r="C13" s="75" t="s">
        <v>14</v>
      </c>
      <c r="D13" s="20">
        <v>30</v>
      </c>
      <c r="E13" s="11">
        <v>205</v>
      </c>
      <c r="F13" s="100"/>
      <c r="G13" s="12"/>
      <c r="H13" s="100"/>
      <c r="I13" s="100"/>
      <c r="J13" s="74"/>
    </row>
    <row r="14" spans="1:10" ht="183.75" customHeight="1" x14ac:dyDescent="0.25">
      <c r="A14" s="42" t="s">
        <v>48</v>
      </c>
      <c r="B14" s="94" t="s">
        <v>53</v>
      </c>
      <c r="C14" s="75" t="s">
        <v>14</v>
      </c>
      <c r="D14" s="20">
        <v>10</v>
      </c>
      <c r="E14" s="11"/>
      <c r="F14" s="100"/>
      <c r="G14" s="12"/>
      <c r="H14" s="100"/>
      <c r="I14" s="100"/>
      <c r="J14" s="74"/>
    </row>
    <row r="15" spans="1:10" ht="199.5" customHeight="1" x14ac:dyDescent="0.25">
      <c r="A15" s="42" t="s">
        <v>49</v>
      </c>
      <c r="B15" s="94" t="s">
        <v>54</v>
      </c>
      <c r="C15" s="75" t="s">
        <v>14</v>
      </c>
      <c r="D15" s="20">
        <v>10</v>
      </c>
      <c r="E15" s="11"/>
      <c r="F15" s="100"/>
      <c r="G15" s="12"/>
      <c r="H15" s="100"/>
      <c r="I15" s="100"/>
      <c r="J15" s="13"/>
    </row>
    <row r="16" spans="1:10" ht="27.75" customHeight="1" x14ac:dyDescent="0.25">
      <c r="E16" s="40" t="s">
        <v>15</v>
      </c>
      <c r="F16" s="95">
        <f>SUM(F8:F15)</f>
        <v>0</v>
      </c>
      <c r="G16" s="40" t="s">
        <v>16</v>
      </c>
      <c r="H16" s="95">
        <f>SUM(H8:H15)</f>
        <v>0</v>
      </c>
      <c r="I16" s="41"/>
    </row>
    <row r="17" spans="2:10" ht="75" customHeight="1" x14ac:dyDescent="0.25">
      <c r="I17" s="24"/>
    </row>
    <row r="18" spans="2:10" x14ac:dyDescent="0.25">
      <c r="B18" s="33"/>
      <c r="F18" s="107"/>
      <c r="G18" s="107"/>
      <c r="H18" s="107"/>
      <c r="I18" s="107"/>
      <c r="J18" s="107"/>
    </row>
    <row r="19" spans="2:10" x14ac:dyDescent="0.25">
      <c r="F19" s="34"/>
      <c r="G19" s="35"/>
      <c r="H19" s="36"/>
      <c r="I19" s="34"/>
      <c r="J19" s="16"/>
    </row>
  </sheetData>
  <mergeCells count="5">
    <mergeCell ref="F18:J18"/>
    <mergeCell ref="F1:J1"/>
    <mergeCell ref="B4:J5"/>
    <mergeCell ref="B3:J3"/>
    <mergeCell ref="A2:J2"/>
  </mergeCells>
  <phoneticPr fontId="15" type="noConversion"/>
  <pageMargins left="0.7" right="0.7" top="0.75" bottom="0.75" header="0.3" footer="0.3"/>
  <pageSetup paperSize="9" scale="76" fitToHeight="0" orientation="landscape" r:id="rId1"/>
  <rowBreaks count="1" manualBreakCount="1">
    <brk id="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8C38-900D-48EE-8805-F27AEBBA5F1F}">
  <sheetPr>
    <pageSetUpPr fitToPage="1"/>
  </sheetPr>
  <dimension ref="A1:J38"/>
  <sheetViews>
    <sheetView view="pageBreakPreview" zoomScaleNormal="100" zoomScaleSheetLayoutView="100" workbookViewId="0">
      <selection activeCell="D19" sqref="D19"/>
    </sheetView>
  </sheetViews>
  <sheetFormatPr defaultRowHeight="15" x14ac:dyDescent="0.25"/>
  <cols>
    <col min="1" max="1" width="6.140625" customWidth="1"/>
    <col min="2" max="2" width="57.7109375" customWidth="1"/>
    <col min="3" max="3" width="9.85546875" customWidth="1"/>
    <col min="5" max="5" width="10.5703125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98</v>
      </c>
      <c r="G1" s="108"/>
      <c r="H1" s="108"/>
      <c r="I1" s="108"/>
      <c r="J1" s="108"/>
    </row>
    <row r="2" spans="1:10" x14ac:dyDescent="0.25">
      <c r="A2" s="111" t="s">
        <v>99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100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101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158.25" customHeight="1" x14ac:dyDescent="0.25">
      <c r="A6" s="1"/>
      <c r="B6" s="109"/>
      <c r="C6" s="109"/>
      <c r="D6" s="109"/>
      <c r="E6" s="109"/>
      <c r="F6" s="109"/>
      <c r="G6" s="109"/>
      <c r="H6" s="109"/>
      <c r="I6" s="109"/>
      <c r="J6" s="109"/>
    </row>
    <row r="7" spans="1:10" ht="30.75" customHeight="1" x14ac:dyDescent="0.25">
      <c r="A7" s="1"/>
      <c r="B7" s="109"/>
      <c r="C7" s="109"/>
      <c r="D7" s="109"/>
      <c r="E7" s="109"/>
      <c r="F7" s="109"/>
      <c r="G7" s="109"/>
      <c r="H7" s="109"/>
      <c r="I7" s="109"/>
      <c r="J7" s="109"/>
    </row>
    <row r="8" spans="1:10" ht="32.25" customHeight="1" x14ac:dyDescent="0.25">
      <c r="A8" s="14"/>
      <c r="B8" s="64" t="s">
        <v>12</v>
      </c>
      <c r="C8" s="15"/>
      <c r="D8" s="15"/>
      <c r="E8" s="17"/>
      <c r="F8" s="18"/>
      <c r="G8" s="17"/>
      <c r="H8" s="19"/>
      <c r="I8" s="15"/>
      <c r="J8" s="16"/>
    </row>
    <row r="9" spans="1:10" ht="52.5" x14ac:dyDescent="0.25">
      <c r="A9" s="3" t="s">
        <v>1</v>
      </c>
      <c r="B9" s="4" t="s">
        <v>13</v>
      </c>
      <c r="C9" s="4" t="s">
        <v>9</v>
      </c>
      <c r="D9" s="21" t="s">
        <v>10</v>
      </c>
      <c r="E9" s="5" t="s">
        <v>2</v>
      </c>
      <c r="F9" s="4" t="s">
        <v>3</v>
      </c>
      <c r="G9" s="4" t="s">
        <v>4</v>
      </c>
      <c r="H9" s="4" t="s">
        <v>5</v>
      </c>
      <c r="I9" s="6" t="s">
        <v>6</v>
      </c>
      <c r="J9" s="7" t="s">
        <v>7</v>
      </c>
    </row>
    <row r="10" spans="1:10" ht="24" customHeight="1" x14ac:dyDescent="0.25">
      <c r="A10" s="8">
        <v>1</v>
      </c>
      <c r="B10" s="9">
        <v>2</v>
      </c>
      <c r="C10" s="9">
        <v>3</v>
      </c>
      <c r="D10" s="20">
        <v>4</v>
      </c>
      <c r="E10" s="10">
        <v>5</v>
      </c>
      <c r="F10" s="9">
        <v>6</v>
      </c>
      <c r="G10" s="10">
        <v>7</v>
      </c>
      <c r="H10" s="9">
        <v>8</v>
      </c>
      <c r="I10" s="9">
        <v>9</v>
      </c>
      <c r="J10" s="9">
        <v>10</v>
      </c>
    </row>
    <row r="11" spans="1:10" ht="89.25" customHeight="1" x14ac:dyDescent="0.25">
      <c r="A11" s="8" t="s">
        <v>8</v>
      </c>
      <c r="B11" s="22" t="s">
        <v>39</v>
      </c>
      <c r="C11" s="8" t="s">
        <v>14</v>
      </c>
      <c r="D11" s="20">
        <v>80</v>
      </c>
      <c r="E11" s="23"/>
      <c r="F11" s="100"/>
      <c r="G11" s="12"/>
      <c r="H11" s="100"/>
      <c r="I11" s="23"/>
      <c r="J11" s="13"/>
    </row>
    <row r="12" spans="1:10" ht="87.75" customHeight="1" x14ac:dyDescent="0.25">
      <c r="A12" s="8" t="s">
        <v>11</v>
      </c>
      <c r="B12" s="22" t="s">
        <v>40</v>
      </c>
      <c r="C12" s="8" t="s">
        <v>14</v>
      </c>
      <c r="D12" s="20">
        <v>20</v>
      </c>
      <c r="E12" s="23"/>
      <c r="F12" s="100"/>
      <c r="G12" s="12"/>
      <c r="H12" s="100"/>
      <c r="I12" s="23"/>
      <c r="J12" s="13"/>
    </row>
    <row r="13" spans="1:10" ht="105.75" customHeight="1" x14ac:dyDescent="0.25">
      <c r="A13" s="8" t="s">
        <v>20</v>
      </c>
      <c r="B13" s="22" t="s">
        <v>41</v>
      </c>
      <c r="C13" s="8" t="s">
        <v>14</v>
      </c>
      <c r="D13" s="20">
        <v>10</v>
      </c>
      <c r="E13" s="23"/>
      <c r="F13" s="100"/>
      <c r="G13" s="12"/>
      <c r="H13" s="100"/>
      <c r="I13" s="23"/>
      <c r="J13" s="13"/>
    </row>
    <row r="14" spans="1:10" ht="34.5" customHeight="1" x14ac:dyDescent="0.25">
      <c r="E14" s="40" t="s">
        <v>15</v>
      </c>
      <c r="F14" s="103">
        <f>SUM(F11:F13)</f>
        <v>0</v>
      </c>
      <c r="G14" s="40" t="s">
        <v>16</v>
      </c>
      <c r="H14" s="104">
        <f>SUM(H11:H13)</f>
        <v>0</v>
      </c>
      <c r="I14" s="41"/>
    </row>
    <row r="15" spans="1:10" ht="29.25" customHeight="1" x14ac:dyDescent="0.25">
      <c r="E15" s="1"/>
      <c r="F15" s="52"/>
      <c r="G15" s="1"/>
      <c r="H15" s="53"/>
      <c r="I15" s="24"/>
    </row>
    <row r="16" spans="1:10" ht="33.75" customHeight="1" x14ac:dyDescent="0.25">
      <c r="B16" s="70" t="s">
        <v>19</v>
      </c>
      <c r="I16" s="24"/>
    </row>
    <row r="17" spans="1:10" ht="75" x14ac:dyDescent="0.25">
      <c r="A17" s="21" t="s">
        <v>1</v>
      </c>
      <c r="B17" s="21" t="s">
        <v>21</v>
      </c>
      <c r="C17" s="21" t="s">
        <v>59</v>
      </c>
      <c r="D17" s="21" t="s">
        <v>22</v>
      </c>
      <c r="E17" s="21" t="s">
        <v>23</v>
      </c>
      <c r="F17" s="21" t="s">
        <v>3</v>
      </c>
      <c r="G17" s="21" t="s">
        <v>4</v>
      </c>
      <c r="H17" s="21" t="s">
        <v>5</v>
      </c>
      <c r="I17" s="21" t="s">
        <v>6</v>
      </c>
      <c r="J17" s="69" t="s">
        <v>7</v>
      </c>
    </row>
    <row r="18" spans="1:10" ht="31.5" customHeight="1" x14ac:dyDescent="0.25">
      <c r="A18" s="57">
        <v>1</v>
      </c>
      <c r="B18" s="59">
        <v>2</v>
      </c>
      <c r="C18" s="57">
        <v>3</v>
      </c>
      <c r="D18" s="57">
        <v>4</v>
      </c>
      <c r="E18" s="57">
        <v>5</v>
      </c>
      <c r="F18" s="60">
        <v>6</v>
      </c>
      <c r="G18" s="60">
        <v>7</v>
      </c>
      <c r="H18" s="60">
        <v>8</v>
      </c>
      <c r="I18" s="60">
        <v>9</v>
      </c>
      <c r="J18" s="60">
        <v>10</v>
      </c>
    </row>
    <row r="19" spans="1:10" ht="27.75" customHeight="1" x14ac:dyDescent="0.25">
      <c r="A19" s="56" t="s">
        <v>8</v>
      </c>
      <c r="B19" s="61" t="s">
        <v>38</v>
      </c>
      <c r="C19" s="58">
        <v>1</v>
      </c>
      <c r="D19" s="58">
        <v>30</v>
      </c>
      <c r="E19" s="62"/>
      <c r="F19" s="100"/>
      <c r="G19" s="63"/>
      <c r="H19" s="62"/>
      <c r="I19" s="62"/>
      <c r="J19" s="54"/>
    </row>
    <row r="20" spans="1:10" ht="30" x14ac:dyDescent="0.25">
      <c r="A20" s="113"/>
      <c r="B20" s="114"/>
      <c r="C20" s="114"/>
      <c r="D20" s="115"/>
      <c r="E20" s="2" t="s">
        <v>24</v>
      </c>
      <c r="F20" s="72">
        <f>SUM(F19)</f>
        <v>0</v>
      </c>
      <c r="G20" s="2" t="s">
        <v>25</v>
      </c>
      <c r="H20" s="72">
        <f>SUM(H19)</f>
        <v>0</v>
      </c>
      <c r="I20" s="116"/>
      <c r="J20" s="116"/>
    </row>
    <row r="21" spans="1:10" x14ac:dyDescent="0.25">
      <c r="E21" s="1"/>
      <c r="F21" s="55"/>
      <c r="G21" s="1"/>
      <c r="H21" s="55"/>
    </row>
    <row r="22" spans="1:10" x14ac:dyDescent="0.25">
      <c r="E22" s="1"/>
      <c r="F22" s="55"/>
      <c r="G22" s="1"/>
      <c r="H22" s="55"/>
    </row>
    <row r="23" spans="1:10" ht="28.5" customHeight="1" x14ac:dyDescent="0.25">
      <c r="A23" s="14"/>
      <c r="B23" s="71" t="s">
        <v>37</v>
      </c>
      <c r="C23" s="50"/>
      <c r="D23" s="50"/>
      <c r="E23" s="65"/>
      <c r="F23" s="34"/>
      <c r="G23" s="35"/>
      <c r="H23" s="36"/>
      <c r="I23" s="34"/>
      <c r="J23" s="16"/>
    </row>
    <row r="24" spans="1:10" ht="31.5" customHeight="1" x14ac:dyDescent="0.25">
      <c r="A24" s="3" t="s">
        <v>1</v>
      </c>
      <c r="B24" s="4" t="s">
        <v>21</v>
      </c>
      <c r="C24" s="117" t="s">
        <v>3</v>
      </c>
      <c r="D24" s="117"/>
      <c r="E24" s="117"/>
      <c r="F24" s="117"/>
      <c r="G24" s="4" t="s">
        <v>4</v>
      </c>
      <c r="H24" s="117" t="s">
        <v>5</v>
      </c>
      <c r="I24" s="117"/>
      <c r="J24" s="117"/>
    </row>
    <row r="25" spans="1:10" x14ac:dyDescent="0.25">
      <c r="A25" s="8">
        <v>1</v>
      </c>
      <c r="B25" s="9">
        <v>2</v>
      </c>
      <c r="C25" s="118">
        <v>3</v>
      </c>
      <c r="D25" s="118"/>
      <c r="E25" s="118"/>
      <c r="F25" s="118"/>
      <c r="G25" s="10">
        <v>4</v>
      </c>
      <c r="H25" s="118">
        <v>5</v>
      </c>
      <c r="I25" s="118"/>
      <c r="J25" s="118"/>
    </row>
    <row r="26" spans="1:10" ht="29.25" customHeight="1" x14ac:dyDescent="0.25">
      <c r="A26" s="68" t="s">
        <v>8</v>
      </c>
      <c r="B26" s="9" t="s">
        <v>60</v>
      </c>
      <c r="C26" s="119">
        <f>F14</f>
        <v>0</v>
      </c>
      <c r="D26" s="120"/>
      <c r="E26" s="120"/>
      <c r="F26" s="121"/>
      <c r="G26" s="66">
        <v>0.08</v>
      </c>
      <c r="H26" s="122">
        <f>H14</f>
        <v>0</v>
      </c>
      <c r="I26" s="123"/>
      <c r="J26" s="124"/>
    </row>
    <row r="27" spans="1:10" ht="29.25" customHeight="1" x14ac:dyDescent="0.25">
      <c r="A27" s="68" t="s">
        <v>11</v>
      </c>
      <c r="B27" s="9" t="s">
        <v>26</v>
      </c>
      <c r="C27" s="119">
        <f>F20</f>
        <v>0</v>
      </c>
      <c r="D27" s="120"/>
      <c r="E27" s="120"/>
      <c r="F27" s="121"/>
      <c r="G27" s="66">
        <v>0.23</v>
      </c>
      <c r="H27" s="125">
        <f>H20</f>
        <v>0</v>
      </c>
      <c r="I27" s="126"/>
      <c r="J27" s="127"/>
    </row>
    <row r="28" spans="1:10" ht="22.5" x14ac:dyDescent="0.25">
      <c r="A28" s="14"/>
      <c r="B28" s="67" t="s">
        <v>24</v>
      </c>
      <c r="C28" s="128">
        <f>SUM(C26:F27)</f>
        <v>0</v>
      </c>
      <c r="D28" s="129"/>
      <c r="E28" s="129"/>
      <c r="F28" s="130"/>
      <c r="G28" s="67" t="s">
        <v>25</v>
      </c>
      <c r="H28" s="131">
        <f>SUM(H26:J27)</f>
        <v>0</v>
      </c>
      <c r="I28" s="132"/>
      <c r="J28" s="133"/>
    </row>
    <row r="29" spans="1:10" x14ac:dyDescent="0.25">
      <c r="A29" s="14"/>
      <c r="B29" s="15"/>
      <c r="C29" s="15"/>
      <c r="D29" s="15"/>
      <c r="E29" s="17"/>
      <c r="F29" s="18"/>
      <c r="G29" s="17"/>
      <c r="H29" s="19"/>
      <c r="I29" s="15"/>
      <c r="J29" s="16"/>
    </row>
    <row r="30" spans="1:10" x14ac:dyDescent="0.25">
      <c r="A30" s="14"/>
      <c r="B30" s="15"/>
      <c r="C30" s="15"/>
      <c r="D30" s="15"/>
      <c r="E30" s="17"/>
      <c r="F30" s="18"/>
      <c r="G30" s="17"/>
      <c r="H30" s="19"/>
      <c r="I30" s="15"/>
      <c r="J30" s="16"/>
    </row>
    <row r="31" spans="1:10" x14ac:dyDescent="0.25">
      <c r="E31" s="1"/>
      <c r="F31" s="55"/>
      <c r="G31" s="1"/>
      <c r="H31" s="55"/>
    </row>
    <row r="32" spans="1:10" x14ac:dyDescent="0.25">
      <c r="B32" s="31"/>
      <c r="E32" s="1"/>
      <c r="F32" s="112"/>
      <c r="G32" s="112"/>
      <c r="H32" s="112"/>
      <c r="I32" s="112"/>
      <c r="J32" s="112"/>
    </row>
    <row r="33" spans="2:10" x14ac:dyDescent="0.25">
      <c r="B33" s="31"/>
      <c r="E33" s="1"/>
      <c r="F33" s="51"/>
      <c r="G33" s="51"/>
      <c r="H33" s="51"/>
      <c r="I33" s="51"/>
      <c r="J33" s="51"/>
    </row>
    <row r="34" spans="2:10" x14ac:dyDescent="0.25">
      <c r="E34" s="1"/>
      <c r="F34" s="55"/>
      <c r="G34" s="1"/>
      <c r="H34" s="55"/>
    </row>
    <row r="35" spans="2:10" x14ac:dyDescent="0.25">
      <c r="B35" s="32"/>
      <c r="F35" s="107"/>
      <c r="G35" s="107"/>
      <c r="H35" s="107"/>
      <c r="I35" s="107"/>
      <c r="J35" s="107"/>
    </row>
    <row r="36" spans="2:10" x14ac:dyDescent="0.25">
      <c r="B36" s="33"/>
      <c r="F36" s="107"/>
      <c r="G36" s="107"/>
      <c r="H36" s="107"/>
      <c r="I36" s="107"/>
      <c r="J36" s="107"/>
    </row>
    <row r="37" spans="2:10" x14ac:dyDescent="0.25">
      <c r="B37" s="33"/>
      <c r="F37" s="50"/>
      <c r="G37" s="50"/>
      <c r="H37" s="50"/>
      <c r="I37" s="50"/>
      <c r="J37" s="50"/>
    </row>
    <row r="38" spans="2:10" x14ac:dyDescent="0.25">
      <c r="F38" s="34"/>
      <c r="G38" s="35"/>
      <c r="H38" s="36"/>
      <c r="I38" s="34"/>
      <c r="J38" s="16"/>
    </row>
  </sheetData>
  <mergeCells count="19">
    <mergeCell ref="F32:J32"/>
    <mergeCell ref="F35:J35"/>
    <mergeCell ref="F36:J36"/>
    <mergeCell ref="C25:F25"/>
    <mergeCell ref="H25:J25"/>
    <mergeCell ref="C26:F26"/>
    <mergeCell ref="H26:J26"/>
    <mergeCell ref="C27:F27"/>
    <mergeCell ref="H27:J27"/>
    <mergeCell ref="C28:F28"/>
    <mergeCell ref="H28:J28"/>
    <mergeCell ref="A20:D20"/>
    <mergeCell ref="I20:J20"/>
    <mergeCell ref="C24:F24"/>
    <mergeCell ref="H24:J24"/>
    <mergeCell ref="F1:J1"/>
    <mergeCell ref="B4:J7"/>
    <mergeCell ref="B3:J3"/>
    <mergeCell ref="A2:J2"/>
  </mergeCells>
  <pageMargins left="0.7" right="0.7" top="0.75" bottom="0.75" header="0.3" footer="0.3"/>
  <pageSetup paperSize="9" scale="75" fitToHeight="0" orientation="landscape" r:id="rId1"/>
  <rowBreaks count="1" manualBreakCount="1">
    <brk id="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5BCA-04C5-47F5-B8D7-B1CF6D81B508}">
  <sheetPr>
    <pageSetUpPr fitToPage="1"/>
  </sheetPr>
  <dimension ref="A1:J25"/>
  <sheetViews>
    <sheetView tabSelected="1" view="pageBreakPreview" zoomScaleNormal="100" zoomScaleSheetLayoutView="100" workbookViewId="0">
      <selection activeCell="B17" sqref="B17:J17"/>
    </sheetView>
  </sheetViews>
  <sheetFormatPr defaultRowHeight="15" x14ac:dyDescent="0.25"/>
  <cols>
    <col min="1" max="1" width="6.140625" customWidth="1"/>
    <col min="2" max="2" width="57.7109375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102</v>
      </c>
      <c r="G1" s="108"/>
      <c r="H1" s="108"/>
      <c r="I1" s="108"/>
      <c r="J1" s="108"/>
    </row>
    <row r="2" spans="1:10" x14ac:dyDescent="0.25">
      <c r="A2" s="111" t="s">
        <v>103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104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105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58.5" customHeight="1" x14ac:dyDescent="0.25">
      <c r="A6" s="1"/>
      <c r="B6" s="109"/>
      <c r="C6" s="109"/>
      <c r="D6" s="109"/>
      <c r="E6" s="109"/>
      <c r="F6" s="109"/>
      <c r="G6" s="109"/>
      <c r="H6" s="109"/>
      <c r="I6" s="109"/>
      <c r="J6" s="109"/>
    </row>
    <row r="7" spans="1:10" ht="32.25" customHeight="1" x14ac:dyDescent="0.25">
      <c r="A7" s="14"/>
      <c r="B7" s="64" t="s">
        <v>12</v>
      </c>
      <c r="C7" s="15"/>
      <c r="D7" s="15"/>
      <c r="E7" s="17"/>
      <c r="F7" s="18"/>
      <c r="G7" s="17"/>
      <c r="H7" s="19"/>
      <c r="I7" s="15"/>
      <c r="J7" s="16"/>
    </row>
    <row r="8" spans="1:10" ht="60" customHeight="1" x14ac:dyDescent="0.25">
      <c r="A8" s="3" t="s">
        <v>1</v>
      </c>
      <c r="B8" s="4" t="s">
        <v>13</v>
      </c>
      <c r="C8" s="4" t="s">
        <v>9</v>
      </c>
      <c r="D8" s="21" t="s">
        <v>10</v>
      </c>
      <c r="E8" s="5" t="s">
        <v>23</v>
      </c>
      <c r="F8" s="4" t="s">
        <v>3</v>
      </c>
      <c r="G8" s="4" t="s">
        <v>4</v>
      </c>
      <c r="H8" s="4" t="s">
        <v>5</v>
      </c>
      <c r="I8" s="6" t="s">
        <v>6</v>
      </c>
      <c r="J8" s="7" t="s">
        <v>7</v>
      </c>
    </row>
    <row r="9" spans="1:10" ht="28.5" customHeight="1" x14ac:dyDescent="0.25">
      <c r="A9" s="8">
        <v>1</v>
      </c>
      <c r="B9" s="9">
        <v>2</v>
      </c>
      <c r="C9" s="9">
        <v>3</v>
      </c>
      <c r="D9" s="20">
        <v>4</v>
      </c>
      <c r="E9" s="10">
        <v>5</v>
      </c>
      <c r="F9" s="9">
        <v>6</v>
      </c>
      <c r="G9" s="10">
        <v>7</v>
      </c>
      <c r="H9" s="9">
        <v>8</v>
      </c>
      <c r="I9" s="9">
        <v>9</v>
      </c>
      <c r="J9" s="9">
        <v>10</v>
      </c>
    </row>
    <row r="10" spans="1:10" ht="114.75" x14ac:dyDescent="0.25">
      <c r="A10" s="42" t="s">
        <v>8</v>
      </c>
      <c r="B10" s="22" t="s">
        <v>63</v>
      </c>
      <c r="C10" s="42" t="s">
        <v>14</v>
      </c>
      <c r="D10" s="20">
        <v>252</v>
      </c>
      <c r="E10" s="11"/>
      <c r="F10" s="100"/>
      <c r="G10" s="12"/>
      <c r="H10" s="100"/>
      <c r="I10" s="23"/>
      <c r="J10" s="13"/>
    </row>
    <row r="11" spans="1:10" ht="98.25" customHeight="1" x14ac:dyDescent="0.25">
      <c r="A11" s="56" t="s">
        <v>11</v>
      </c>
      <c r="B11" s="105" t="s">
        <v>64</v>
      </c>
      <c r="C11" s="56" t="s">
        <v>14</v>
      </c>
      <c r="D11" s="58">
        <v>60</v>
      </c>
      <c r="E11" s="79"/>
      <c r="F11" s="11"/>
      <c r="G11" s="78"/>
      <c r="H11" s="100"/>
      <c r="I11" s="23"/>
      <c r="J11" s="54"/>
    </row>
    <row r="12" spans="1:10" ht="40.5" customHeight="1" x14ac:dyDescent="0.25">
      <c r="E12" s="2" t="s">
        <v>15</v>
      </c>
      <c r="F12" s="99"/>
      <c r="G12" s="2" t="s">
        <v>16</v>
      </c>
      <c r="H12" s="99"/>
      <c r="I12" s="24"/>
    </row>
    <row r="13" spans="1:10" ht="40.5" customHeight="1" x14ac:dyDescent="0.25">
      <c r="E13" s="1"/>
      <c r="F13" s="80"/>
      <c r="G13" s="1"/>
      <c r="H13" s="80"/>
      <c r="I13" s="24"/>
    </row>
    <row r="14" spans="1:10" ht="40.5" customHeight="1" x14ac:dyDescent="0.25">
      <c r="A14" s="1"/>
      <c r="B14" s="84" t="s">
        <v>19</v>
      </c>
      <c r="C14" s="85"/>
      <c r="D14" s="85"/>
      <c r="E14" s="85"/>
      <c r="F14" s="85"/>
      <c r="G14" s="85"/>
      <c r="H14" s="85"/>
      <c r="I14" s="85"/>
      <c r="J14" s="85"/>
    </row>
    <row r="15" spans="1:10" ht="40.5" customHeight="1" x14ac:dyDescent="0.25">
      <c r="A15" s="81" t="s">
        <v>56</v>
      </c>
      <c r="B15" s="134" t="s">
        <v>61</v>
      </c>
      <c r="C15" s="135"/>
      <c r="D15" s="135"/>
      <c r="E15" s="135"/>
      <c r="F15" s="135"/>
      <c r="G15" s="135"/>
      <c r="H15" s="135"/>
      <c r="I15" s="135"/>
      <c r="J15" s="136"/>
    </row>
    <row r="16" spans="1:10" ht="40.5" customHeight="1" x14ac:dyDescent="0.25">
      <c r="A16" s="21" t="s">
        <v>8</v>
      </c>
      <c r="B16" s="137" t="s">
        <v>58</v>
      </c>
      <c r="C16" s="138"/>
      <c r="D16" s="138"/>
      <c r="E16" s="138"/>
      <c r="F16" s="138"/>
      <c r="G16" s="138"/>
      <c r="H16" s="138"/>
      <c r="I16" s="138"/>
      <c r="J16" s="139"/>
    </row>
    <row r="17" spans="1:10" ht="40.5" customHeight="1" x14ac:dyDescent="0.25">
      <c r="A17" s="21" t="s">
        <v>11</v>
      </c>
      <c r="B17" s="137" t="s">
        <v>57</v>
      </c>
      <c r="C17" s="138"/>
      <c r="D17" s="138"/>
      <c r="E17" s="138"/>
      <c r="F17" s="138"/>
      <c r="G17" s="138"/>
      <c r="H17" s="138"/>
      <c r="I17" s="138"/>
      <c r="J17" s="139"/>
    </row>
    <row r="18" spans="1:10" ht="21.75" customHeight="1" x14ac:dyDescent="0.25">
      <c r="A18" s="82"/>
      <c r="B18" s="83"/>
      <c r="C18" s="1"/>
      <c r="D18" s="1"/>
      <c r="E18" s="1"/>
      <c r="F18" s="1"/>
      <c r="G18" s="1"/>
      <c r="H18" s="1"/>
      <c r="I18" s="1"/>
      <c r="J18" s="1"/>
    </row>
    <row r="19" spans="1:10" ht="21" customHeight="1" x14ac:dyDescent="0.25">
      <c r="A19" s="82"/>
      <c r="B19" s="83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B20" s="31"/>
      <c r="F20" s="112"/>
      <c r="G20" s="112"/>
      <c r="H20" s="112"/>
      <c r="I20" s="112"/>
      <c r="J20" s="112"/>
    </row>
    <row r="23" spans="1:10" x14ac:dyDescent="0.25">
      <c r="B23" s="32"/>
      <c r="F23" s="107"/>
      <c r="G23" s="107"/>
      <c r="H23" s="107"/>
      <c r="I23" s="107"/>
      <c r="J23" s="107"/>
    </row>
    <row r="24" spans="1:10" x14ac:dyDescent="0.25">
      <c r="B24" s="33"/>
      <c r="F24" s="107"/>
      <c r="G24" s="107"/>
      <c r="H24" s="107"/>
      <c r="I24" s="107"/>
      <c r="J24" s="107"/>
    </row>
    <row r="25" spans="1:10" x14ac:dyDescent="0.25">
      <c r="F25" s="34"/>
      <c r="G25" s="35"/>
      <c r="H25" s="36"/>
      <c r="I25" s="34"/>
      <c r="J25" s="16"/>
    </row>
  </sheetData>
  <mergeCells count="10">
    <mergeCell ref="F24:J24"/>
    <mergeCell ref="F1:J1"/>
    <mergeCell ref="B4:J6"/>
    <mergeCell ref="F20:J20"/>
    <mergeCell ref="F23:J23"/>
    <mergeCell ref="B15:J15"/>
    <mergeCell ref="B16:J16"/>
    <mergeCell ref="B17:J17"/>
    <mergeCell ref="B3:J3"/>
    <mergeCell ref="A2:J2"/>
  </mergeCells>
  <pageMargins left="0.7" right="0.7" top="0.75" bottom="0.75" header="0.3" footer="0.3"/>
  <pageSetup paperSize="9" scale="76" fitToHeight="0" orientation="landscape" r:id="rId1"/>
  <rowBreaks count="1" manualBreakCount="1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FFC7A-4C81-4A5A-9D4E-46B9C22F384E}">
  <sheetPr>
    <pageSetUpPr fitToPage="1"/>
  </sheetPr>
  <dimension ref="A1:J13"/>
  <sheetViews>
    <sheetView view="pageBreakPreview" zoomScaleNormal="100" zoomScaleSheetLayoutView="100" workbookViewId="0">
      <selection activeCell="B3" sqref="B3:J3"/>
    </sheetView>
  </sheetViews>
  <sheetFormatPr defaultRowHeight="15" x14ac:dyDescent="0.25"/>
  <cols>
    <col min="1" max="1" width="6.140625" customWidth="1"/>
    <col min="2" max="2" width="57.7109375" customWidth="1"/>
    <col min="4" max="4" width="9.85546875" bestFit="1" customWidth="1"/>
    <col min="5" max="5" width="10.140625" bestFit="1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68</v>
      </c>
      <c r="G1" s="108"/>
      <c r="H1" s="108"/>
      <c r="I1" s="108"/>
      <c r="J1" s="108"/>
    </row>
    <row r="2" spans="1:10" x14ac:dyDescent="0.25">
      <c r="A2" s="111" t="s">
        <v>69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70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71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57" customHeight="1" x14ac:dyDescent="0.25">
      <c r="A6" s="1"/>
      <c r="B6" s="109"/>
      <c r="C6" s="109"/>
      <c r="D6" s="109"/>
      <c r="E6" s="109"/>
      <c r="F6" s="109"/>
      <c r="G6" s="109"/>
      <c r="H6" s="109"/>
      <c r="I6" s="109"/>
      <c r="J6" s="109"/>
    </row>
    <row r="7" spans="1:10" ht="97.5" hidden="1" customHeight="1" x14ac:dyDescent="0.25">
      <c r="A7" s="1"/>
      <c r="B7" s="109"/>
      <c r="C7" s="109"/>
      <c r="D7" s="109"/>
      <c r="E7" s="109"/>
      <c r="F7" s="109"/>
      <c r="G7" s="109"/>
      <c r="H7" s="109"/>
      <c r="I7" s="109"/>
      <c r="J7" s="109"/>
    </row>
    <row r="8" spans="1:10" ht="48" hidden="1" customHeight="1" x14ac:dyDescent="0.25">
      <c r="A8" s="1"/>
      <c r="B8" s="109"/>
      <c r="C8" s="109"/>
      <c r="D8" s="109"/>
      <c r="E8" s="109"/>
      <c r="F8" s="109"/>
      <c r="G8" s="109"/>
      <c r="H8" s="109"/>
      <c r="I8" s="109"/>
      <c r="J8" s="109"/>
    </row>
    <row r="9" spans="1:10" ht="52.5" x14ac:dyDescent="0.25">
      <c r="A9" s="3" t="s">
        <v>1</v>
      </c>
      <c r="B9" s="4" t="s">
        <v>13</v>
      </c>
      <c r="C9" s="4" t="s">
        <v>9</v>
      </c>
      <c r="D9" s="21" t="s">
        <v>10</v>
      </c>
      <c r="E9" s="5" t="s">
        <v>2</v>
      </c>
      <c r="F9" s="4" t="s">
        <v>3</v>
      </c>
      <c r="G9" s="4" t="s">
        <v>4</v>
      </c>
      <c r="H9" s="4" t="s">
        <v>5</v>
      </c>
      <c r="I9" s="6" t="s">
        <v>6</v>
      </c>
      <c r="J9" s="7" t="s">
        <v>7</v>
      </c>
    </row>
    <row r="10" spans="1:10" x14ac:dyDescent="0.25">
      <c r="A10" s="8">
        <v>1</v>
      </c>
      <c r="B10" s="9">
        <v>2</v>
      </c>
      <c r="C10" s="9">
        <v>3</v>
      </c>
      <c r="D10" s="20">
        <v>4</v>
      </c>
      <c r="E10" s="10">
        <v>5</v>
      </c>
      <c r="F10" s="9">
        <v>6</v>
      </c>
      <c r="G10" s="10">
        <v>7</v>
      </c>
      <c r="H10" s="9">
        <v>8</v>
      </c>
      <c r="I10" s="9">
        <v>9</v>
      </c>
      <c r="J10" s="9">
        <v>10</v>
      </c>
    </row>
    <row r="11" spans="1:10" ht="216.75" x14ac:dyDescent="0.25">
      <c r="A11" s="21" t="s">
        <v>8</v>
      </c>
      <c r="B11" s="37" t="s">
        <v>32</v>
      </c>
      <c r="C11" s="8" t="s">
        <v>14</v>
      </c>
      <c r="D11" s="20">
        <v>200</v>
      </c>
      <c r="E11" s="11"/>
      <c r="F11" s="100"/>
      <c r="G11" s="12"/>
      <c r="H11" s="100"/>
      <c r="I11" s="11"/>
      <c r="J11" s="13"/>
    </row>
    <row r="12" spans="1:10" ht="204" x14ac:dyDescent="0.25">
      <c r="A12" s="21" t="s">
        <v>11</v>
      </c>
      <c r="B12" s="37" t="s">
        <v>33</v>
      </c>
      <c r="C12" s="8" t="s">
        <v>14</v>
      </c>
      <c r="D12" s="20">
        <v>100</v>
      </c>
      <c r="E12" s="11"/>
      <c r="F12" s="100"/>
      <c r="G12" s="12"/>
      <c r="H12" s="100"/>
      <c r="I12" s="11"/>
      <c r="J12" s="13"/>
    </row>
    <row r="13" spans="1:10" ht="32.25" customHeight="1" x14ac:dyDescent="0.25">
      <c r="A13" s="38"/>
      <c r="B13" s="26"/>
      <c r="C13" s="27"/>
      <c r="D13" s="28"/>
      <c r="E13" s="11" t="s">
        <v>17</v>
      </c>
      <c r="F13" s="73">
        <f>SUM(F11:F12)</f>
        <v>0</v>
      </c>
      <c r="G13" s="12" t="s">
        <v>18</v>
      </c>
      <c r="H13" s="73">
        <f>SUM(H11:H12)</f>
        <v>0</v>
      </c>
      <c r="I13" s="25"/>
      <c r="J13" s="29"/>
    </row>
  </sheetData>
  <mergeCells count="4">
    <mergeCell ref="F1:J1"/>
    <mergeCell ref="B4:J8"/>
    <mergeCell ref="B3:J3"/>
    <mergeCell ref="A2:J2"/>
  </mergeCells>
  <pageMargins left="0.7" right="0.7" top="0.75" bottom="0.75" header="0.3" footer="0.3"/>
  <pageSetup paperSize="9" scale="75" fitToHeight="0" orientation="landscape" r:id="rId1"/>
  <rowBreaks count="1" manualBreakCount="1">
    <brk id="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2D7A-87EF-4A2F-94F5-15B51684E590}">
  <sheetPr>
    <pageSetUpPr fitToPage="1"/>
  </sheetPr>
  <dimension ref="A1:J16"/>
  <sheetViews>
    <sheetView view="pageBreakPreview" zoomScaleNormal="100" zoomScaleSheetLayoutView="100" workbookViewId="0">
      <selection activeCell="B9" sqref="B9"/>
    </sheetView>
  </sheetViews>
  <sheetFormatPr defaultRowHeight="15" x14ac:dyDescent="0.25"/>
  <cols>
    <col min="1" max="1" width="6.140625" customWidth="1"/>
    <col min="2" max="2" width="57.7109375" customWidth="1"/>
    <col min="4" max="4" width="9.85546875" bestFit="1" customWidth="1"/>
    <col min="5" max="5" width="10.140625" bestFit="1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106</v>
      </c>
      <c r="G1" s="108"/>
      <c r="H1" s="108"/>
      <c r="I1" s="108"/>
      <c r="J1" s="108"/>
    </row>
    <row r="2" spans="1:10" x14ac:dyDescent="0.25">
      <c r="A2" s="111" t="s">
        <v>72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73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74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54" customHeight="1" x14ac:dyDescent="0.25">
      <c r="A6" s="3" t="s">
        <v>1</v>
      </c>
      <c r="B6" s="4" t="s">
        <v>13</v>
      </c>
      <c r="C6" s="4" t="s">
        <v>9</v>
      </c>
      <c r="D6" s="21" t="s">
        <v>10</v>
      </c>
      <c r="E6" s="5" t="s">
        <v>2</v>
      </c>
      <c r="F6" s="4" t="s">
        <v>3</v>
      </c>
      <c r="G6" s="4" t="s">
        <v>4</v>
      </c>
      <c r="H6" s="4" t="s">
        <v>5</v>
      </c>
      <c r="I6" s="6" t="s">
        <v>6</v>
      </c>
      <c r="J6" s="7" t="s">
        <v>7</v>
      </c>
    </row>
    <row r="7" spans="1:10" x14ac:dyDescent="0.25">
      <c r="A7" s="8">
        <v>1</v>
      </c>
      <c r="B7" s="9">
        <v>2</v>
      </c>
      <c r="C7" s="9">
        <v>3</v>
      </c>
      <c r="D7" s="20">
        <v>4</v>
      </c>
      <c r="E7" s="10">
        <v>5</v>
      </c>
      <c r="F7" s="9">
        <v>6</v>
      </c>
      <c r="G7" s="10">
        <v>7</v>
      </c>
      <c r="H7" s="9">
        <v>8</v>
      </c>
      <c r="I7" s="9">
        <v>9</v>
      </c>
      <c r="J7" s="9">
        <v>10</v>
      </c>
    </row>
    <row r="8" spans="1:10" ht="214.5" customHeight="1" x14ac:dyDescent="0.25">
      <c r="A8" s="42" t="s">
        <v>8</v>
      </c>
      <c r="B8" s="49" t="s">
        <v>27</v>
      </c>
      <c r="C8" s="8" t="s">
        <v>14</v>
      </c>
      <c r="D8" s="20">
        <v>3000</v>
      </c>
      <c r="E8" s="11"/>
      <c r="F8" s="100"/>
      <c r="G8" s="12"/>
      <c r="H8" s="100"/>
      <c r="I8" s="11"/>
      <c r="J8" s="13"/>
    </row>
    <row r="9" spans="1:10" ht="354.75" customHeight="1" x14ac:dyDescent="0.25">
      <c r="A9" s="42" t="s">
        <v>11</v>
      </c>
      <c r="B9" s="49" t="s">
        <v>107</v>
      </c>
      <c r="C9" s="8" t="s">
        <v>14</v>
      </c>
      <c r="D9" s="20">
        <v>1200</v>
      </c>
      <c r="E9" s="11"/>
      <c r="F9" s="100"/>
      <c r="G9" s="12"/>
      <c r="H9" s="100"/>
      <c r="I9" s="11"/>
      <c r="J9" s="106"/>
    </row>
    <row r="10" spans="1:10" ht="32.25" customHeight="1" x14ac:dyDescent="0.25">
      <c r="A10" s="38"/>
      <c r="B10" s="43"/>
      <c r="C10" s="44"/>
      <c r="D10" s="45"/>
      <c r="E10" s="46" t="s">
        <v>17</v>
      </c>
      <c r="F10" s="86">
        <f>SUM(F8:F9)</f>
        <v>0</v>
      </c>
      <c r="G10" s="47" t="s">
        <v>18</v>
      </c>
      <c r="H10" s="86">
        <f>SUM(H8:H9)</f>
        <v>0</v>
      </c>
      <c r="I10" s="41"/>
      <c r="J10" s="48"/>
    </row>
    <row r="11" spans="1:10" x14ac:dyDescent="0.25">
      <c r="I11" s="24"/>
    </row>
    <row r="12" spans="1:10" ht="39" customHeight="1" x14ac:dyDescent="0.25">
      <c r="B12" s="31"/>
      <c r="F12" s="112"/>
      <c r="G12" s="112"/>
      <c r="H12" s="112"/>
      <c r="I12" s="112"/>
      <c r="J12" s="112"/>
    </row>
    <row r="15" spans="1:10" ht="21.75" customHeight="1" x14ac:dyDescent="0.25">
      <c r="B15" s="32"/>
      <c r="F15" s="107"/>
      <c r="G15" s="107"/>
      <c r="H15" s="107"/>
      <c r="I15" s="107"/>
      <c r="J15" s="107"/>
    </row>
    <row r="16" spans="1:10" x14ac:dyDescent="0.25">
      <c r="B16" s="33"/>
      <c r="F16" s="107"/>
      <c r="G16" s="107"/>
      <c r="H16" s="107"/>
      <c r="I16" s="107"/>
      <c r="J16" s="107"/>
    </row>
  </sheetData>
  <mergeCells count="7">
    <mergeCell ref="F12:J12"/>
    <mergeCell ref="F15:J15"/>
    <mergeCell ref="F16:J16"/>
    <mergeCell ref="F1:J1"/>
    <mergeCell ref="B4:J5"/>
    <mergeCell ref="B3:J3"/>
    <mergeCell ref="A2:J2"/>
  </mergeCells>
  <phoneticPr fontId="15" type="noConversion"/>
  <pageMargins left="0.7" right="0.7" top="0.75" bottom="0.75" header="0.3" footer="0.3"/>
  <pageSetup paperSize="9" scale="75" fitToHeight="0" orientation="landscape" r:id="rId1"/>
  <rowBreaks count="1" manualBreakCount="1">
    <brk id="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43981-1A20-4865-A105-503DD0294B39}">
  <sheetPr>
    <pageSetUpPr fitToPage="1"/>
  </sheetPr>
  <dimension ref="A1:J18"/>
  <sheetViews>
    <sheetView view="pageBreakPreview" zoomScale="115" zoomScaleNormal="100" zoomScaleSheetLayoutView="115" workbookViewId="0">
      <selection activeCell="A2" sqref="A2:J2"/>
    </sheetView>
  </sheetViews>
  <sheetFormatPr defaultRowHeight="15" x14ac:dyDescent="0.25"/>
  <cols>
    <col min="1" max="1" width="6.140625" customWidth="1"/>
    <col min="2" max="2" width="57.7109375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75</v>
      </c>
      <c r="G1" s="108"/>
      <c r="H1" s="108"/>
      <c r="I1" s="108"/>
      <c r="J1" s="108"/>
    </row>
    <row r="2" spans="1:10" x14ac:dyDescent="0.25">
      <c r="A2" s="111" t="s">
        <v>82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76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77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52.5" x14ac:dyDescent="0.25">
      <c r="A6" s="3" t="s">
        <v>1</v>
      </c>
      <c r="B6" s="4" t="s">
        <v>13</v>
      </c>
      <c r="C6" s="4" t="s">
        <v>9</v>
      </c>
      <c r="D6" s="21" t="s">
        <v>10</v>
      </c>
      <c r="E6" s="5" t="s">
        <v>2</v>
      </c>
      <c r="F6" s="4" t="s">
        <v>3</v>
      </c>
      <c r="G6" s="4" t="s">
        <v>4</v>
      </c>
      <c r="H6" s="4" t="s">
        <v>5</v>
      </c>
      <c r="I6" s="6" t="s">
        <v>6</v>
      </c>
      <c r="J6" s="7" t="s">
        <v>7</v>
      </c>
    </row>
    <row r="7" spans="1:10" ht="28.5" customHeight="1" x14ac:dyDescent="0.25">
      <c r="A7" s="8">
        <v>1</v>
      </c>
      <c r="B7" s="9">
        <v>2</v>
      </c>
      <c r="C7" s="9">
        <v>3</v>
      </c>
      <c r="D7" s="20">
        <v>4</v>
      </c>
      <c r="E7" s="10">
        <v>5</v>
      </c>
      <c r="F7" s="9">
        <v>6</v>
      </c>
      <c r="G7" s="10">
        <v>7</v>
      </c>
      <c r="H7" s="9">
        <v>8</v>
      </c>
      <c r="I7" s="9">
        <v>9</v>
      </c>
      <c r="J7" s="9">
        <v>10</v>
      </c>
    </row>
    <row r="8" spans="1:10" ht="177.75" customHeight="1" x14ac:dyDescent="0.25">
      <c r="A8" s="8" t="s">
        <v>8</v>
      </c>
      <c r="B8" s="22" t="s">
        <v>28</v>
      </c>
      <c r="C8" s="8" t="s">
        <v>14</v>
      </c>
      <c r="D8" s="20">
        <v>180</v>
      </c>
      <c r="E8" s="23"/>
      <c r="F8" s="100"/>
      <c r="G8" s="12"/>
      <c r="H8" s="100"/>
      <c r="I8" s="23"/>
      <c r="J8" s="13"/>
    </row>
    <row r="9" spans="1:10" ht="117" customHeight="1" x14ac:dyDescent="0.25">
      <c r="A9" s="8" t="s">
        <v>11</v>
      </c>
      <c r="B9" s="22" t="s">
        <v>55</v>
      </c>
      <c r="C9" s="8" t="s">
        <v>14</v>
      </c>
      <c r="D9" s="20">
        <v>80</v>
      </c>
      <c r="E9" s="23"/>
      <c r="F9" s="100"/>
      <c r="G9" s="12"/>
      <c r="H9" s="100"/>
      <c r="I9" s="23"/>
      <c r="J9" s="13"/>
    </row>
    <row r="10" spans="1:10" ht="34.5" customHeight="1" x14ac:dyDescent="0.25">
      <c r="A10" s="30"/>
      <c r="E10" s="2" t="s">
        <v>15</v>
      </c>
      <c r="F10" s="97">
        <f>SUM(F8:F9)</f>
        <v>0</v>
      </c>
      <c r="G10" s="2" t="s">
        <v>16</v>
      </c>
      <c r="H10" s="87">
        <f>SUM(H8:H9)</f>
        <v>0</v>
      </c>
      <c r="I10" s="25"/>
    </row>
    <row r="11" spans="1:10" x14ac:dyDescent="0.25">
      <c r="I11" s="24"/>
    </row>
    <row r="13" spans="1:10" x14ac:dyDescent="0.25">
      <c r="B13" s="31"/>
      <c r="F13" s="112"/>
      <c r="G13" s="112"/>
      <c r="H13" s="112"/>
      <c r="I13" s="112"/>
      <c r="J13" s="112"/>
    </row>
    <row r="16" spans="1:10" x14ac:dyDescent="0.25">
      <c r="B16" s="32"/>
      <c r="F16" s="107"/>
      <c r="G16" s="107"/>
      <c r="H16" s="107"/>
      <c r="I16" s="107"/>
      <c r="J16" s="107"/>
    </row>
    <row r="17" spans="2:10" x14ac:dyDescent="0.25">
      <c r="B17" s="33"/>
      <c r="F17" s="107"/>
      <c r="G17" s="107"/>
      <c r="H17" s="107"/>
      <c r="I17" s="107"/>
      <c r="J17" s="107"/>
    </row>
    <row r="18" spans="2:10" x14ac:dyDescent="0.25">
      <c r="F18" s="34"/>
      <c r="G18" s="35"/>
      <c r="H18" s="36"/>
      <c r="I18" s="34"/>
      <c r="J18" s="16"/>
    </row>
  </sheetData>
  <mergeCells count="7">
    <mergeCell ref="F17:J17"/>
    <mergeCell ref="F1:J1"/>
    <mergeCell ref="B4:J5"/>
    <mergeCell ref="F13:J13"/>
    <mergeCell ref="F16:J16"/>
    <mergeCell ref="B3:J3"/>
    <mergeCell ref="A2:J2"/>
  </mergeCells>
  <pageMargins left="0.7" right="0.7" top="0.75" bottom="0.75" header="0.3" footer="0.3"/>
  <pageSetup paperSize="9" scale="76" fitToHeight="0" orientation="landscape" r:id="rId1"/>
  <rowBreaks count="1" manualBreakCount="1">
    <brk id="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B210-C506-465A-B678-D80EEE339A6B}">
  <sheetPr>
    <pageSetUpPr fitToPage="1"/>
  </sheetPr>
  <dimension ref="A1:J15"/>
  <sheetViews>
    <sheetView view="pageBreakPreview" zoomScaleNormal="100" zoomScaleSheetLayoutView="100" workbookViewId="0">
      <selection activeCell="B3" sqref="B3:J3"/>
    </sheetView>
  </sheetViews>
  <sheetFormatPr defaultRowHeight="15" x14ac:dyDescent="0.25"/>
  <cols>
    <col min="1" max="1" width="6.140625" customWidth="1"/>
    <col min="2" max="2" width="57.7109375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78</v>
      </c>
      <c r="G1" s="108"/>
      <c r="H1" s="108"/>
      <c r="I1" s="108"/>
      <c r="J1" s="108"/>
    </row>
    <row r="2" spans="1:10" x14ac:dyDescent="0.25">
      <c r="A2" s="111" t="s">
        <v>81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79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80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57" customHeight="1" x14ac:dyDescent="0.25">
      <c r="A6" s="1"/>
      <c r="B6" s="109"/>
      <c r="C6" s="109"/>
      <c r="D6" s="109"/>
      <c r="E6" s="109"/>
      <c r="F6" s="109"/>
      <c r="G6" s="109"/>
      <c r="H6" s="109"/>
      <c r="I6" s="109"/>
      <c r="J6" s="109"/>
    </row>
    <row r="7" spans="1:10" ht="32.25" customHeight="1" x14ac:dyDescent="0.25">
      <c r="A7" s="14"/>
      <c r="B7" s="64"/>
      <c r="C7" s="15"/>
      <c r="D7" s="15"/>
      <c r="E7" s="17"/>
      <c r="F7" s="18"/>
      <c r="G7" s="17"/>
      <c r="H7" s="19"/>
      <c r="I7" s="15"/>
      <c r="J7" s="16"/>
    </row>
    <row r="8" spans="1:10" ht="52.5" x14ac:dyDescent="0.25">
      <c r="A8" s="3" t="s">
        <v>1</v>
      </c>
      <c r="B8" s="4" t="s">
        <v>13</v>
      </c>
      <c r="C8" s="4" t="s">
        <v>9</v>
      </c>
      <c r="D8" s="21" t="s">
        <v>10</v>
      </c>
      <c r="E8" s="5" t="s">
        <v>2</v>
      </c>
      <c r="F8" s="4" t="s">
        <v>3</v>
      </c>
      <c r="G8" s="4" t="s">
        <v>4</v>
      </c>
      <c r="H8" s="4" t="s">
        <v>5</v>
      </c>
      <c r="I8" s="6" t="s">
        <v>6</v>
      </c>
      <c r="J8" s="7" t="s">
        <v>7</v>
      </c>
    </row>
    <row r="9" spans="1:10" ht="28.5" customHeight="1" x14ac:dyDescent="0.25">
      <c r="A9" s="8">
        <v>1</v>
      </c>
      <c r="B9" s="9">
        <v>2</v>
      </c>
      <c r="C9" s="9">
        <v>3</v>
      </c>
      <c r="D9" s="20">
        <v>4</v>
      </c>
      <c r="E9" s="10">
        <v>5</v>
      </c>
      <c r="F9" s="9">
        <v>6</v>
      </c>
      <c r="G9" s="10">
        <v>7</v>
      </c>
      <c r="H9" s="9">
        <v>8</v>
      </c>
      <c r="I9" s="9">
        <v>9</v>
      </c>
      <c r="J9" s="9">
        <v>10</v>
      </c>
    </row>
    <row r="10" spans="1:10" ht="214.5" customHeight="1" x14ac:dyDescent="0.25">
      <c r="A10" s="8" t="s">
        <v>8</v>
      </c>
      <c r="B10" s="76" t="s">
        <v>29</v>
      </c>
      <c r="C10" s="8" t="s">
        <v>14</v>
      </c>
      <c r="D10" s="20">
        <v>300</v>
      </c>
      <c r="E10" s="23"/>
      <c r="F10" s="100"/>
      <c r="G10" s="12"/>
      <c r="H10" s="100"/>
      <c r="I10" s="23"/>
      <c r="J10" s="106"/>
    </row>
    <row r="11" spans="1:10" ht="226.5" customHeight="1" x14ac:dyDescent="0.25">
      <c r="A11" s="8" t="s">
        <v>11</v>
      </c>
      <c r="B11" s="76" t="s">
        <v>30</v>
      </c>
      <c r="C11" s="8" t="s">
        <v>14</v>
      </c>
      <c r="D11" s="20">
        <v>300</v>
      </c>
      <c r="E11" s="23"/>
      <c r="F11" s="100"/>
      <c r="G11" s="12"/>
      <c r="H11" s="100"/>
      <c r="I11" s="23"/>
      <c r="J11" s="9"/>
    </row>
    <row r="12" spans="1:10" ht="188.25" customHeight="1" x14ac:dyDescent="0.25">
      <c r="A12" s="8" t="s">
        <v>20</v>
      </c>
      <c r="B12" s="22" t="s">
        <v>31</v>
      </c>
      <c r="C12" s="8" t="s">
        <v>14</v>
      </c>
      <c r="D12" s="20">
        <v>300</v>
      </c>
      <c r="E12" s="23"/>
      <c r="F12" s="100"/>
      <c r="G12" s="12"/>
      <c r="H12" s="100"/>
      <c r="I12" s="23"/>
      <c r="J12" s="13"/>
    </row>
    <row r="13" spans="1:10" ht="34.5" customHeight="1" x14ac:dyDescent="0.25">
      <c r="A13" s="30"/>
      <c r="E13" s="2" t="s">
        <v>15</v>
      </c>
      <c r="F13" s="97">
        <f>SUM(F10:F12)</f>
        <v>0</v>
      </c>
      <c r="G13" s="2" t="s">
        <v>16</v>
      </c>
      <c r="H13" s="98">
        <f>SUM(H10:H12)</f>
        <v>0</v>
      </c>
      <c r="I13" s="25"/>
    </row>
    <row r="14" spans="1:10" x14ac:dyDescent="0.25">
      <c r="I14" s="24"/>
    </row>
    <row r="15" spans="1:10" x14ac:dyDescent="0.25">
      <c r="F15" s="34"/>
      <c r="G15" s="35"/>
      <c r="H15" s="36"/>
      <c r="I15" s="34"/>
      <c r="J15" s="16"/>
    </row>
  </sheetData>
  <mergeCells count="4">
    <mergeCell ref="F1:J1"/>
    <mergeCell ref="B4:J6"/>
    <mergeCell ref="B3:J3"/>
    <mergeCell ref="A2:J2"/>
  </mergeCells>
  <pageMargins left="0.7" right="0.7" top="0.75" bottom="0.75" header="0.3" footer="0.3"/>
  <pageSetup paperSize="9" scale="76" fitToHeight="0" orientation="landscape" r:id="rId1"/>
  <rowBreaks count="1" manualBreakCount="1">
    <brk id="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02406-210B-4A42-9032-4A0483FD1832}">
  <sheetPr>
    <pageSetUpPr fitToPage="1"/>
  </sheetPr>
  <dimension ref="A1:J17"/>
  <sheetViews>
    <sheetView view="pageBreakPreview" zoomScale="115" zoomScaleNormal="100" zoomScaleSheetLayoutView="115" workbookViewId="0">
      <selection activeCell="B3" sqref="B3:J3"/>
    </sheetView>
  </sheetViews>
  <sheetFormatPr defaultRowHeight="15" x14ac:dyDescent="0.25"/>
  <cols>
    <col min="1" max="1" width="6.140625" customWidth="1"/>
    <col min="2" max="2" width="57.7109375" customWidth="1"/>
    <col min="4" max="4" width="9.85546875" bestFit="1" customWidth="1"/>
    <col min="5" max="5" width="10.140625" bestFit="1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83</v>
      </c>
      <c r="G1" s="108"/>
      <c r="H1" s="108"/>
      <c r="I1" s="108"/>
      <c r="J1" s="108"/>
    </row>
    <row r="2" spans="1:10" x14ac:dyDescent="0.25">
      <c r="A2" s="111" t="s">
        <v>84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87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86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28.5" customHeight="1" x14ac:dyDescent="0.25">
      <c r="A6" s="14"/>
      <c r="B6" s="64"/>
      <c r="C6" s="15"/>
      <c r="D6" s="15"/>
      <c r="E6" s="17"/>
      <c r="F6" s="18"/>
      <c r="G6" s="17"/>
      <c r="H6" s="19"/>
      <c r="I6" s="15"/>
      <c r="J6" s="16"/>
    </row>
    <row r="7" spans="1:10" ht="54" customHeight="1" x14ac:dyDescent="0.25">
      <c r="A7" s="3" t="s">
        <v>1</v>
      </c>
      <c r="B7" s="4" t="s">
        <v>13</v>
      </c>
      <c r="C7" s="4" t="s">
        <v>9</v>
      </c>
      <c r="D7" s="21" t="s">
        <v>10</v>
      </c>
      <c r="E7" s="5" t="s">
        <v>2</v>
      </c>
      <c r="F7" s="4" t="s">
        <v>3</v>
      </c>
      <c r="G7" s="4" t="s">
        <v>4</v>
      </c>
      <c r="H7" s="4" t="s">
        <v>5</v>
      </c>
      <c r="I7" s="6" t="s">
        <v>6</v>
      </c>
      <c r="J7" s="7" t="s">
        <v>7</v>
      </c>
    </row>
    <row r="8" spans="1:10" x14ac:dyDescent="0.25">
      <c r="A8" s="8">
        <v>1</v>
      </c>
      <c r="B8" s="9">
        <v>2</v>
      </c>
      <c r="C8" s="9">
        <v>3</v>
      </c>
      <c r="D8" s="20">
        <v>4</v>
      </c>
      <c r="E8" s="10">
        <v>5</v>
      </c>
      <c r="F8" s="9">
        <v>6</v>
      </c>
      <c r="G8" s="10">
        <v>7</v>
      </c>
      <c r="H8" s="9">
        <v>8</v>
      </c>
      <c r="I8" s="9">
        <v>9</v>
      </c>
      <c r="J8" s="9">
        <v>10</v>
      </c>
    </row>
    <row r="9" spans="1:10" ht="367.5" customHeight="1" x14ac:dyDescent="0.25">
      <c r="A9" s="88" t="s">
        <v>8</v>
      </c>
      <c r="B9" s="101" t="s">
        <v>62</v>
      </c>
      <c r="C9" s="89" t="s">
        <v>14</v>
      </c>
      <c r="D9" s="90">
        <v>600</v>
      </c>
      <c r="E9" s="91"/>
      <c r="F9" s="100"/>
      <c r="G9" s="92"/>
      <c r="H9" s="100"/>
      <c r="I9" s="91"/>
      <c r="J9" s="106"/>
    </row>
    <row r="10" spans="1:10" ht="397.5" customHeight="1" x14ac:dyDescent="0.25">
      <c r="A10" s="42" t="s">
        <v>11</v>
      </c>
      <c r="B10" s="49" t="s">
        <v>34</v>
      </c>
      <c r="C10" s="8" t="s">
        <v>14</v>
      </c>
      <c r="D10" s="20">
        <v>600</v>
      </c>
      <c r="E10" s="11"/>
      <c r="F10" s="100"/>
      <c r="G10" s="12"/>
      <c r="H10" s="11"/>
      <c r="I10" s="11"/>
      <c r="J10" s="13"/>
    </row>
    <row r="11" spans="1:10" ht="32.25" customHeight="1" x14ac:dyDescent="0.25">
      <c r="A11" s="38"/>
      <c r="B11" s="43"/>
      <c r="C11" s="44"/>
      <c r="D11" s="45"/>
      <c r="E11" s="46" t="s">
        <v>17</v>
      </c>
      <c r="F11" s="102">
        <f>SUM(F9:F10)</f>
        <v>0</v>
      </c>
      <c r="G11" s="47" t="s">
        <v>18</v>
      </c>
      <c r="H11" s="102">
        <f>SUM(H9:H10)</f>
        <v>0</v>
      </c>
      <c r="I11" s="41"/>
      <c r="J11" s="48"/>
    </row>
    <row r="12" spans="1:10" x14ac:dyDescent="0.25">
      <c r="I12" s="24"/>
    </row>
    <row r="13" spans="1:10" ht="39" customHeight="1" x14ac:dyDescent="0.25">
      <c r="B13" s="31"/>
      <c r="F13" s="112"/>
      <c r="G13" s="112"/>
      <c r="H13" s="112"/>
      <c r="I13" s="112"/>
      <c r="J13" s="112"/>
    </row>
    <row r="16" spans="1:10" ht="21.75" customHeight="1" x14ac:dyDescent="0.25">
      <c r="B16" s="32"/>
      <c r="F16" s="107"/>
      <c r="G16" s="107"/>
      <c r="H16" s="107"/>
      <c r="I16" s="107"/>
      <c r="J16" s="107"/>
    </row>
    <row r="17" spans="2:10" x14ac:dyDescent="0.25">
      <c r="B17" s="33"/>
      <c r="F17" s="107"/>
      <c r="G17" s="107"/>
      <c r="H17" s="107"/>
      <c r="I17" s="107"/>
      <c r="J17" s="107"/>
    </row>
  </sheetData>
  <mergeCells count="7">
    <mergeCell ref="F17:J17"/>
    <mergeCell ref="F1:J1"/>
    <mergeCell ref="B4:J5"/>
    <mergeCell ref="F13:J13"/>
    <mergeCell ref="B3:J3"/>
    <mergeCell ref="F16:J16"/>
    <mergeCell ref="A2:J2"/>
  </mergeCells>
  <pageMargins left="0.7" right="0.7" top="0.75" bottom="0.75" header="0.3" footer="0.3"/>
  <pageSetup paperSize="9" scale="75" fitToHeight="0" orientation="landscape" r:id="rId1"/>
  <rowBreaks count="2" manualBreakCount="2">
    <brk id="6" max="16383" man="1"/>
    <brk id="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5142-BF40-4DB7-BE0A-C8D4325D1066}">
  <sheetPr>
    <pageSetUpPr fitToPage="1"/>
  </sheetPr>
  <dimension ref="A1:J16"/>
  <sheetViews>
    <sheetView view="pageBreakPreview" zoomScaleNormal="100" zoomScaleSheetLayoutView="100" workbookViewId="0">
      <selection activeCell="B3" sqref="B3:J3"/>
    </sheetView>
  </sheetViews>
  <sheetFormatPr defaultRowHeight="15" x14ac:dyDescent="0.25"/>
  <cols>
    <col min="1" max="1" width="6.140625" customWidth="1"/>
    <col min="2" max="2" width="57.7109375" customWidth="1"/>
    <col min="4" max="4" width="9.85546875" bestFit="1" customWidth="1"/>
    <col min="5" max="5" width="10.140625" bestFit="1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85</v>
      </c>
      <c r="G1" s="108"/>
      <c r="H1" s="108"/>
      <c r="I1" s="108"/>
      <c r="J1" s="108"/>
    </row>
    <row r="2" spans="1:10" x14ac:dyDescent="0.25">
      <c r="A2" s="111" t="s">
        <v>88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90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89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44.25" customHeight="1" x14ac:dyDescent="0.25">
      <c r="A6" s="1"/>
      <c r="B6" s="109"/>
      <c r="C6" s="109"/>
      <c r="D6" s="109"/>
      <c r="E6" s="109"/>
      <c r="F6" s="109"/>
      <c r="G6" s="109"/>
      <c r="H6" s="109"/>
      <c r="I6" s="109"/>
      <c r="J6" s="109"/>
    </row>
    <row r="7" spans="1:10" ht="54" customHeight="1" x14ac:dyDescent="0.25">
      <c r="A7" s="3" t="s">
        <v>1</v>
      </c>
      <c r="B7" s="4" t="s">
        <v>13</v>
      </c>
      <c r="C7" s="4" t="s">
        <v>9</v>
      </c>
      <c r="D7" s="21" t="s">
        <v>10</v>
      </c>
      <c r="E7" s="5" t="s">
        <v>2</v>
      </c>
      <c r="F7" s="4" t="s">
        <v>3</v>
      </c>
      <c r="G7" s="4" t="s">
        <v>4</v>
      </c>
      <c r="H7" s="4" t="s">
        <v>5</v>
      </c>
      <c r="I7" s="6" t="s">
        <v>6</v>
      </c>
      <c r="J7" s="7" t="s">
        <v>7</v>
      </c>
    </row>
    <row r="8" spans="1:10" x14ac:dyDescent="0.25">
      <c r="A8" s="8">
        <v>1</v>
      </c>
      <c r="B8" s="9">
        <v>2</v>
      </c>
      <c r="C8" s="9">
        <v>3</v>
      </c>
      <c r="D8" s="20">
        <v>4</v>
      </c>
      <c r="E8" s="10">
        <v>5</v>
      </c>
      <c r="F8" s="9">
        <v>6</v>
      </c>
      <c r="G8" s="10">
        <v>7</v>
      </c>
      <c r="H8" s="9">
        <v>8</v>
      </c>
      <c r="I8" s="9">
        <v>9</v>
      </c>
      <c r="J8" s="9">
        <v>10</v>
      </c>
    </row>
    <row r="9" spans="1:10" ht="317.25" customHeight="1" x14ac:dyDescent="0.25">
      <c r="A9" s="42" t="s">
        <v>8</v>
      </c>
      <c r="B9" s="93" t="s">
        <v>42</v>
      </c>
      <c r="C9" s="8" t="s">
        <v>14</v>
      </c>
      <c r="D9" s="20">
        <v>600</v>
      </c>
      <c r="E9" s="11"/>
      <c r="F9" s="100"/>
      <c r="G9" s="12"/>
      <c r="H9" s="100"/>
      <c r="I9" s="11"/>
      <c r="J9" s="106"/>
    </row>
    <row r="10" spans="1:10" ht="32.25" customHeight="1" x14ac:dyDescent="0.25">
      <c r="A10" s="77"/>
      <c r="B10" s="26"/>
      <c r="C10" s="27"/>
      <c r="D10" s="28"/>
      <c r="E10" s="11" t="s">
        <v>17</v>
      </c>
      <c r="F10" s="96">
        <f>SUM(F9:F9)</f>
        <v>0</v>
      </c>
      <c r="G10" s="12" t="s">
        <v>18</v>
      </c>
      <c r="H10" s="96">
        <f>SUM(H9)</f>
        <v>0</v>
      </c>
      <c r="I10" s="25"/>
      <c r="J10" s="29"/>
    </row>
    <row r="11" spans="1:10" x14ac:dyDescent="0.25">
      <c r="I11" s="24"/>
    </row>
    <row r="12" spans="1:10" ht="39" customHeight="1" x14ac:dyDescent="0.25">
      <c r="B12" s="31"/>
      <c r="F12" s="112"/>
      <c r="G12" s="112"/>
      <c r="H12" s="112"/>
      <c r="I12" s="112"/>
      <c r="J12" s="112"/>
    </row>
    <row r="13" spans="1:10" ht="6.75" customHeight="1" x14ac:dyDescent="0.25"/>
    <row r="14" spans="1:10" hidden="1" x14ac:dyDescent="0.25"/>
    <row r="15" spans="1:10" ht="21.75" hidden="1" customHeight="1" x14ac:dyDescent="0.25">
      <c r="B15" s="32"/>
      <c r="F15" s="107"/>
      <c r="G15" s="107"/>
      <c r="H15" s="107"/>
      <c r="I15" s="107"/>
      <c r="J15" s="107"/>
    </row>
    <row r="16" spans="1:10" hidden="1" x14ac:dyDescent="0.25">
      <c r="B16" s="33"/>
      <c r="F16" s="107"/>
      <c r="G16" s="107"/>
      <c r="H16" s="107"/>
      <c r="I16" s="107"/>
      <c r="J16" s="107"/>
    </row>
  </sheetData>
  <mergeCells count="7">
    <mergeCell ref="B3:J3"/>
    <mergeCell ref="F16:J16"/>
    <mergeCell ref="F1:J1"/>
    <mergeCell ref="B4:J6"/>
    <mergeCell ref="F12:J12"/>
    <mergeCell ref="F15:J15"/>
    <mergeCell ref="A2:J2"/>
  </mergeCells>
  <pageMargins left="0.7" right="0.7" top="0.75" bottom="0.75" header="0.3" footer="0.3"/>
  <pageSetup paperSize="9" scale="75" fitToHeight="0" orientation="landscape" r:id="rId1"/>
  <rowBreaks count="1" manualBreakCount="1">
    <brk id="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13EE9-2008-485B-AE40-0519439BA857}">
  <sheetPr>
    <pageSetUpPr fitToPage="1"/>
  </sheetPr>
  <dimension ref="A1:J22"/>
  <sheetViews>
    <sheetView view="pageBreakPreview" zoomScale="110" zoomScaleNormal="100" zoomScaleSheetLayoutView="110" workbookViewId="0">
      <selection activeCell="B14" sqref="B14"/>
    </sheetView>
  </sheetViews>
  <sheetFormatPr defaultRowHeight="15" x14ac:dyDescent="0.25"/>
  <cols>
    <col min="1" max="1" width="6.140625" customWidth="1"/>
    <col min="2" max="2" width="57.7109375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108</v>
      </c>
      <c r="G1" s="108"/>
      <c r="H1" s="108"/>
      <c r="I1" s="108"/>
      <c r="J1" s="108"/>
    </row>
    <row r="2" spans="1:10" x14ac:dyDescent="0.25">
      <c r="A2" s="111" t="s">
        <v>91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92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93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141" customHeight="1" x14ac:dyDescent="0.25">
      <c r="A6" s="1"/>
      <c r="B6" s="109"/>
      <c r="C6" s="109"/>
      <c r="D6" s="109"/>
      <c r="E6" s="109"/>
      <c r="F6" s="109"/>
      <c r="G6" s="109"/>
      <c r="H6" s="109"/>
      <c r="I6" s="109"/>
      <c r="J6" s="109"/>
    </row>
    <row r="7" spans="1:10" ht="44.25" customHeight="1" x14ac:dyDescent="0.25">
      <c r="A7" s="1"/>
      <c r="B7" s="109"/>
      <c r="C7" s="109"/>
      <c r="D7" s="109"/>
      <c r="E7" s="109"/>
      <c r="F7" s="109"/>
      <c r="G7" s="109"/>
      <c r="H7" s="109"/>
      <c r="I7" s="109"/>
      <c r="J7" s="109"/>
    </row>
    <row r="8" spans="1:10" ht="78" customHeight="1" x14ac:dyDescent="0.25">
      <c r="A8" s="1"/>
      <c r="B8" s="109"/>
      <c r="C8" s="109"/>
      <c r="D8" s="109"/>
      <c r="E8" s="109"/>
      <c r="F8" s="109"/>
      <c r="G8" s="109"/>
      <c r="H8" s="109"/>
      <c r="I8" s="109"/>
      <c r="J8" s="109"/>
    </row>
    <row r="9" spans="1:10" ht="23.25" customHeight="1" x14ac:dyDescent="0.25">
      <c r="A9" s="1"/>
      <c r="B9" s="39"/>
      <c r="C9" s="39"/>
      <c r="D9" s="39"/>
      <c r="E9" s="39"/>
      <c r="F9" s="39"/>
      <c r="G9" s="39"/>
      <c r="H9" s="39"/>
      <c r="I9" s="39"/>
      <c r="J9" s="39"/>
    </row>
    <row r="10" spans="1:10" ht="20.25" customHeight="1" x14ac:dyDescent="0.25">
      <c r="A10" s="14"/>
      <c r="B10" s="64"/>
      <c r="C10" s="15"/>
      <c r="D10" s="15"/>
      <c r="E10" s="17"/>
      <c r="F10" s="18"/>
      <c r="G10" s="17"/>
      <c r="H10" s="19"/>
      <c r="I10" s="15"/>
      <c r="J10" s="16"/>
    </row>
    <row r="11" spans="1:10" ht="52.5" x14ac:dyDescent="0.25">
      <c r="A11" s="3" t="s">
        <v>1</v>
      </c>
      <c r="B11" s="4" t="s">
        <v>13</v>
      </c>
      <c r="C11" s="4" t="s">
        <v>9</v>
      </c>
      <c r="D11" s="21" t="s">
        <v>10</v>
      </c>
      <c r="E11" s="5" t="s">
        <v>2</v>
      </c>
      <c r="F11" s="4" t="s">
        <v>3</v>
      </c>
      <c r="G11" s="4" t="s">
        <v>4</v>
      </c>
      <c r="H11" s="4" t="s">
        <v>5</v>
      </c>
      <c r="I11" s="6" t="s">
        <v>6</v>
      </c>
      <c r="J11" s="7" t="s">
        <v>7</v>
      </c>
    </row>
    <row r="12" spans="1:10" x14ac:dyDescent="0.25">
      <c r="A12" s="8">
        <v>1</v>
      </c>
      <c r="B12" s="9">
        <v>2</v>
      </c>
      <c r="C12" s="9">
        <v>3</v>
      </c>
      <c r="D12" s="20">
        <v>4</v>
      </c>
      <c r="E12" s="10">
        <v>5</v>
      </c>
      <c r="F12" s="9">
        <v>6</v>
      </c>
      <c r="G12" s="10">
        <v>7</v>
      </c>
      <c r="H12" s="9">
        <v>8</v>
      </c>
      <c r="I12" s="9">
        <v>9</v>
      </c>
      <c r="J12" s="9">
        <v>10</v>
      </c>
    </row>
    <row r="13" spans="1:10" ht="255" x14ac:dyDescent="0.25">
      <c r="A13" s="8" t="s">
        <v>8</v>
      </c>
      <c r="B13" s="76" t="s">
        <v>43</v>
      </c>
      <c r="C13" s="8" t="s">
        <v>14</v>
      </c>
      <c r="D13" s="20">
        <v>2500</v>
      </c>
      <c r="E13" s="11"/>
      <c r="F13" s="100"/>
      <c r="G13" s="12"/>
      <c r="H13" s="100"/>
      <c r="I13" s="11"/>
      <c r="J13" s="9"/>
    </row>
    <row r="14" spans="1:10" ht="288" customHeight="1" x14ac:dyDescent="0.25">
      <c r="A14" s="8" t="s">
        <v>11</v>
      </c>
      <c r="B14" s="76" t="s">
        <v>111</v>
      </c>
      <c r="C14" s="8" t="s">
        <v>14</v>
      </c>
      <c r="D14" s="20">
        <v>1200</v>
      </c>
      <c r="E14" s="11"/>
      <c r="F14" s="100"/>
      <c r="G14" s="12"/>
      <c r="H14" s="100"/>
      <c r="I14" s="11"/>
      <c r="J14" s="9"/>
    </row>
    <row r="15" spans="1:10" ht="27.75" customHeight="1" x14ac:dyDescent="0.25">
      <c r="E15" s="40" t="s">
        <v>15</v>
      </c>
      <c r="F15" s="103">
        <f>SUM(F13:F14)</f>
        <v>0</v>
      </c>
      <c r="G15" s="40" t="s">
        <v>16</v>
      </c>
      <c r="H15" s="104">
        <f>SUM(H13:H14)</f>
        <v>0</v>
      </c>
      <c r="I15" s="41"/>
    </row>
    <row r="16" spans="1:10" ht="84" customHeight="1" x14ac:dyDescent="0.25">
      <c r="I16" s="24"/>
    </row>
    <row r="17" spans="2:10" ht="41.25" customHeight="1" x14ac:dyDescent="0.25">
      <c r="B17" s="31"/>
      <c r="F17" s="112"/>
      <c r="G17" s="112"/>
      <c r="H17" s="112"/>
      <c r="I17" s="112"/>
      <c r="J17" s="112"/>
    </row>
    <row r="20" spans="2:10" ht="50.25" customHeight="1" x14ac:dyDescent="0.25">
      <c r="B20" s="32"/>
      <c r="F20" s="107"/>
      <c r="G20" s="107"/>
      <c r="H20" s="107"/>
      <c r="I20" s="107"/>
      <c r="J20" s="107"/>
    </row>
    <row r="21" spans="2:10" x14ac:dyDescent="0.25">
      <c r="B21" s="33"/>
      <c r="F21" s="107"/>
      <c r="G21" s="107"/>
      <c r="H21" s="107"/>
      <c r="I21" s="107"/>
      <c r="J21" s="107"/>
    </row>
    <row r="22" spans="2:10" x14ac:dyDescent="0.25">
      <c r="F22" s="34"/>
      <c r="G22" s="35"/>
      <c r="H22" s="36"/>
      <c r="I22" s="34"/>
      <c r="J22" s="16"/>
    </row>
  </sheetData>
  <mergeCells count="7">
    <mergeCell ref="F20:J20"/>
    <mergeCell ref="F21:J21"/>
    <mergeCell ref="F1:J1"/>
    <mergeCell ref="B4:J8"/>
    <mergeCell ref="F17:J17"/>
    <mergeCell ref="B3:J3"/>
    <mergeCell ref="A2:J2"/>
  </mergeCells>
  <pageMargins left="0.7" right="0.7" top="0.75" bottom="0.75" header="0.3" footer="0.3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0D69-CD0F-4833-910B-83B4852857E8}">
  <sheetPr>
    <pageSetUpPr fitToPage="1"/>
  </sheetPr>
  <dimension ref="A1:J19"/>
  <sheetViews>
    <sheetView view="pageBreakPreview" zoomScaleNormal="100" zoomScaleSheetLayoutView="100" workbookViewId="0">
      <selection activeCell="B3" sqref="B3:J3"/>
    </sheetView>
  </sheetViews>
  <sheetFormatPr defaultRowHeight="15" x14ac:dyDescent="0.25"/>
  <cols>
    <col min="1" max="1" width="6.140625" customWidth="1"/>
    <col min="2" max="2" width="57.7109375" customWidth="1"/>
    <col min="6" max="6" width="13.28515625" customWidth="1"/>
    <col min="8" max="8" width="13.140625" customWidth="1"/>
    <col min="10" max="10" width="35.7109375" customWidth="1"/>
  </cols>
  <sheetData>
    <row r="1" spans="1:10" x14ac:dyDescent="0.25">
      <c r="F1" s="108" t="s">
        <v>94</v>
      </c>
      <c r="G1" s="108"/>
      <c r="H1" s="108"/>
      <c r="I1" s="108"/>
      <c r="J1" s="108"/>
    </row>
    <row r="2" spans="1:10" x14ac:dyDescent="0.25">
      <c r="A2" s="111" t="s">
        <v>95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4" customHeight="1" x14ac:dyDescent="0.25">
      <c r="B3" s="110" t="s">
        <v>96</v>
      </c>
      <c r="C3" s="110"/>
      <c r="D3" s="110"/>
      <c r="E3" s="110"/>
      <c r="F3" s="110"/>
      <c r="G3" s="110"/>
      <c r="H3" s="110"/>
      <c r="I3" s="110"/>
      <c r="J3" s="110"/>
    </row>
    <row r="4" spans="1:10" ht="205.5" customHeight="1" x14ac:dyDescent="0.25">
      <c r="A4" s="1" t="s">
        <v>0</v>
      </c>
      <c r="B4" s="109" t="s">
        <v>97</v>
      </c>
      <c r="C4" s="109"/>
      <c r="D4" s="109"/>
      <c r="E4" s="109"/>
      <c r="F4" s="109"/>
      <c r="G4" s="109"/>
      <c r="H4" s="109"/>
      <c r="I4" s="109"/>
      <c r="J4" s="109"/>
    </row>
    <row r="5" spans="1:10" ht="141" customHeight="1" x14ac:dyDescent="0.25">
      <c r="A5" s="1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45.75" customHeight="1" x14ac:dyDescent="0.25">
      <c r="A6" s="1"/>
      <c r="B6" s="109"/>
      <c r="C6" s="109"/>
      <c r="D6" s="109"/>
      <c r="E6" s="109"/>
      <c r="F6" s="109"/>
      <c r="G6" s="109"/>
      <c r="H6" s="109"/>
      <c r="I6" s="109"/>
      <c r="J6" s="109"/>
    </row>
    <row r="7" spans="1:10" ht="52.5" x14ac:dyDescent="0.25">
      <c r="A7" s="3" t="s">
        <v>1</v>
      </c>
      <c r="B7" s="4" t="s">
        <v>13</v>
      </c>
      <c r="C7" s="4" t="s">
        <v>9</v>
      </c>
      <c r="D7" s="21" t="s">
        <v>10</v>
      </c>
      <c r="E7" s="5" t="s">
        <v>2</v>
      </c>
      <c r="F7" s="4" t="s">
        <v>3</v>
      </c>
      <c r="G7" s="4" t="s">
        <v>4</v>
      </c>
      <c r="H7" s="4" t="s">
        <v>5</v>
      </c>
      <c r="I7" s="6" t="s">
        <v>6</v>
      </c>
      <c r="J7" s="7" t="s">
        <v>7</v>
      </c>
    </row>
    <row r="8" spans="1:10" ht="22.5" customHeight="1" x14ac:dyDescent="0.25">
      <c r="A8" s="8">
        <v>1</v>
      </c>
      <c r="B8" s="9">
        <v>2</v>
      </c>
      <c r="C8" s="9">
        <v>3</v>
      </c>
      <c r="D8" s="20">
        <v>4</v>
      </c>
      <c r="E8" s="10">
        <v>5</v>
      </c>
      <c r="F8" s="9">
        <v>6</v>
      </c>
      <c r="G8" s="10">
        <v>7</v>
      </c>
      <c r="H8" s="9">
        <v>8</v>
      </c>
      <c r="I8" s="9">
        <v>9</v>
      </c>
      <c r="J8" s="9">
        <v>10</v>
      </c>
    </row>
    <row r="9" spans="1:10" ht="177.75" customHeight="1" x14ac:dyDescent="0.25">
      <c r="A9" s="8" t="s">
        <v>8</v>
      </c>
      <c r="B9" s="22" t="s">
        <v>35</v>
      </c>
      <c r="C9" s="8" t="s">
        <v>14</v>
      </c>
      <c r="D9" s="20">
        <v>25</v>
      </c>
      <c r="E9" s="23"/>
      <c r="F9" s="100"/>
      <c r="G9" s="12"/>
      <c r="H9" s="100"/>
      <c r="I9" s="23"/>
      <c r="J9" s="13"/>
    </row>
    <row r="10" spans="1:10" ht="72" customHeight="1" x14ac:dyDescent="0.25">
      <c r="A10" s="8" t="s">
        <v>11</v>
      </c>
      <c r="B10" s="22" t="s">
        <v>36</v>
      </c>
      <c r="C10" s="8" t="s">
        <v>14</v>
      </c>
      <c r="D10" s="20">
        <v>25</v>
      </c>
      <c r="E10" s="23"/>
      <c r="F10" s="100"/>
      <c r="G10" s="12"/>
      <c r="H10" s="100"/>
      <c r="I10" s="23"/>
      <c r="J10" s="13"/>
    </row>
    <row r="11" spans="1:10" ht="34.5" customHeight="1" x14ac:dyDescent="0.25">
      <c r="A11" s="30"/>
      <c r="E11" s="2" t="s">
        <v>15</v>
      </c>
      <c r="F11" s="97">
        <f>SUM(F9:F10)</f>
        <v>0</v>
      </c>
      <c r="G11" s="2" t="s">
        <v>16</v>
      </c>
      <c r="H11" s="98">
        <f>SUM(H9:H10)</f>
        <v>0</v>
      </c>
      <c r="I11" s="25"/>
    </row>
    <row r="12" spans="1:10" x14ac:dyDescent="0.25">
      <c r="I12" s="24"/>
    </row>
    <row r="14" spans="1:10" x14ac:dyDescent="0.25">
      <c r="B14" s="31"/>
      <c r="F14" s="112"/>
      <c r="G14" s="112"/>
      <c r="H14" s="112"/>
      <c r="I14" s="112"/>
      <c r="J14" s="112"/>
    </row>
    <row r="17" spans="2:10" x14ac:dyDescent="0.25">
      <c r="B17" s="32"/>
      <c r="F17" s="107"/>
      <c r="G17" s="107"/>
      <c r="H17" s="107"/>
      <c r="I17" s="107"/>
      <c r="J17" s="107"/>
    </row>
    <row r="18" spans="2:10" x14ac:dyDescent="0.25">
      <c r="B18" s="33"/>
      <c r="F18" s="107"/>
      <c r="G18" s="107"/>
      <c r="H18" s="107"/>
      <c r="I18" s="107"/>
      <c r="J18" s="107"/>
    </row>
    <row r="19" spans="2:10" x14ac:dyDescent="0.25">
      <c r="F19" s="34"/>
      <c r="G19" s="35"/>
      <c r="H19" s="36"/>
      <c r="I19" s="34"/>
      <c r="J19" s="16"/>
    </row>
  </sheetData>
  <mergeCells count="7">
    <mergeCell ref="F18:J18"/>
    <mergeCell ref="F1:J1"/>
    <mergeCell ref="B4:J6"/>
    <mergeCell ref="F14:J14"/>
    <mergeCell ref="F17:J17"/>
    <mergeCell ref="B3:J3"/>
    <mergeCell ref="A2:J2"/>
  </mergeCells>
  <pageMargins left="0.7" right="0.7" top="0.75" bottom="0.75" header="0.3" footer="0.3"/>
  <pageSetup paperSize="9" scale="76" fitToHeight="0" orientation="landscape" r:id="rId1"/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2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'11'!Obszar_wydruku</vt:lpstr>
      <vt:lpstr>'6'!Obszar_wydruku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</dc:creator>
  <cp:lastModifiedBy>Zamówienia Publiczne</cp:lastModifiedBy>
  <cp:lastPrinted>2024-09-24T11:41:05Z</cp:lastPrinted>
  <dcterms:created xsi:type="dcterms:W3CDTF">2022-10-21T10:17:58Z</dcterms:created>
  <dcterms:modified xsi:type="dcterms:W3CDTF">2024-12-11T10:01:05Z</dcterms:modified>
</cp:coreProperties>
</file>